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2\Desktop\2024\Izvršenje plana 2024\"/>
    </mc:Choice>
  </mc:AlternateContent>
  <xr:revisionPtr revIDLastSave="0" documentId="13_ncr:1_{5F63121F-F3A3-4D31-BF3D-B519968AA868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sažetak" sheetId="1" r:id="rId1"/>
    <sheet name="račun prihoda i rashoda" sheetId="3" r:id="rId2"/>
    <sheet name="račun prih i rash po izvorima" sheetId="4" r:id="rId3"/>
    <sheet name="rashodi prema funkcijskoj kl" sheetId="5" r:id="rId4"/>
    <sheet name="račun financiranja" sheetId="6" r:id="rId5"/>
    <sheet name="posebni dio" sheetId="7" r:id="rId6"/>
    <sheet name="List1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0" i="1"/>
  <c r="G13" i="1"/>
  <c r="G10" i="1"/>
  <c r="G7" i="1"/>
  <c r="F10" i="1"/>
  <c r="F7" i="1"/>
  <c r="F13" i="1"/>
  <c r="H19" i="1" l="1"/>
  <c r="G19" i="1"/>
  <c r="F19" i="1"/>
  <c r="G14" i="6" l="1"/>
  <c r="E14" i="6"/>
  <c r="G13" i="6"/>
  <c r="G12" i="6" s="1"/>
  <c r="G16" i="6" s="1"/>
  <c r="E13" i="6"/>
  <c r="F12" i="6"/>
  <c r="F16" i="6" s="1"/>
  <c r="E12" i="6"/>
  <c r="E16" i="6" s="1"/>
  <c r="G9" i="6"/>
  <c r="E9" i="6"/>
  <c r="G8" i="6"/>
  <c r="E8" i="6"/>
  <c r="G7" i="6"/>
  <c r="F7" i="6"/>
  <c r="F11" i="6" s="1"/>
  <c r="E7" i="6"/>
  <c r="E11" i="6" s="1"/>
  <c r="G11" i="6" l="1"/>
</calcChain>
</file>

<file path=xl/sharedStrings.xml><?xml version="1.0" encoding="utf-8"?>
<sst xmlns="http://schemas.openxmlformats.org/spreadsheetml/2006/main" count="633" uniqueCount="205">
  <si>
    <t xml:space="preserve">IZVJEŠTAJ O IZVRŠENJU POLUGODIŠNJEG IZVJEŠTAJA IZVRŠENJA FINANCIJSKOG PLANA PRORAČUNSKOG KORISNIKA </t>
  </si>
  <si>
    <t>I. OPĆI DIO</t>
  </si>
  <si>
    <t>PRIHODI UKUPNO</t>
  </si>
  <si>
    <t>PRIHODI POSLOVANJA</t>
  </si>
  <si>
    <t>PRIHODI OD PRODAJE NEFINANCIJSKE IMOVINE</t>
  </si>
  <si>
    <t>RASHODI UKUPNO</t>
  </si>
  <si>
    <t>RASHODI  POSLOVANJA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</si>
  <si>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</si>
  <si>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</si>
  <si>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</si>
  <si>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</si>
  <si>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</si>
  <si>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</si>
  <si>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</si>
  <si>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Oznaka</t>
  </si>
  <si>
    <t>Indeks 4./1. (5.)</t>
  </si>
  <si>
    <t>Indeks 4./3. (6.)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</si>
  <si>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</si>
  <si>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</si>
  <si>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</si>
  <si>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</si>
  <si>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</si>
  <si>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</si>
  <si>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</si>
  <si>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</si>
  <si>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</si>
  <si>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</si>
  <si>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</si>
  <si>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</si>
  <si>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</si>
  <si>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</si>
  <si>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</si>
  <si>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</si>
  <si>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</si>
  <si>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</si>
  <si>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</si>
  <si>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</si>
  <si>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</si>
  <si>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</si>
  <si>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</si>
  <si>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</si>
  <si>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72 Prihodi od prodaje proizvedene dugotrajne imovine</t>
  </si>
  <si>
    <t>721 Prihodi od prodaje građevinskih objekata</t>
  </si>
  <si>
    <t>7211 Stambeni objekti</t>
  </si>
  <si>
    <t>723 Prihodi od prodaje prijevoznih sredstava</t>
  </si>
  <si>
    <t>7231 Prijevozna sredstva u cestovnom prometu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</si>
  <si>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</si>
  <si>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</si>
  <si>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</si>
  <si>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</si>
  <si>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</si>
  <si>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</si>
  <si>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</si>
  <si>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</si>
  <si>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</si>
  <si>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</si>
  <si>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</si>
  <si>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</si>
  <si>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</si>
  <si>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</si>
  <si>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</si>
  <si>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</si>
  <si>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</si>
  <si>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</si>
  <si>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</si>
  <si>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</si>
  <si>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</si>
  <si>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</si>
  <si>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</si>
  <si>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</si>
  <si>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</si>
  <si>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</si>
  <si>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</si>
  <si>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</si>
  <si>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</si>
  <si>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</si>
  <si>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</si>
  <si>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</si>
  <si>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</si>
  <si>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</si>
  <si>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</si>
  <si>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</si>
  <si>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</si>
  <si>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</si>
  <si>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</si>
  <si>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</si>
  <si>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</si>
  <si>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</si>
  <si>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</si>
  <si>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</si>
  <si>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38 Ostali rashodi</t>
  </si>
  <si>
    <t>383 Kazne, penali i naknade štete</t>
  </si>
  <si>
    <t>3833 Naknade šteta zaposlenicima</t>
  </si>
  <si>
    <t>3834 Ugovorene kazne i ostale naknade šteta</t>
  </si>
  <si>
    <t>41 Rashodi za nabavu neproizvedene dugotrajne imovine</t>
  </si>
  <si>
    <t>42 Rashodi za nabavu proizvedene dugotrajne imovine</t>
  </si>
  <si>
    <t>422 Postrojenja i oprema</t>
  </si>
  <si>
    <t>4221 Uredska oprema i namještaj</t>
  </si>
  <si>
    <t>4224 Medicinska i laboratorijska oprema</t>
  </si>
  <si>
    <t>423 Prijevozna sredstva</t>
  </si>
  <si>
    <t>4231 Prijevozna sredstva u cestovnom prometu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</si>
  <si>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</si>
  <si>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</si>
  <si>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</si>
  <si>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</si>
  <si>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</si>
  <si>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433 PRIHODI ZA POSEBNE NAMJENE - HZZO</t>
  </si>
  <si>
    <t>503 POMOĆI IZ NENADLEŽNIH PRORAČUNA - KORISNICI</t>
  </si>
  <si>
    <t>432 PRIHODI ZA POSEBNE NAMJENE - korisnici</t>
  </si>
  <si>
    <t>03 Vlastiti prihodi</t>
  </si>
  <si>
    <t>611 Donacije</t>
  </si>
  <si>
    <t>01 Opći prihodi i primici</t>
  </si>
  <si>
    <t>05 Pomoći</t>
  </si>
  <si>
    <t>711 Prihodi od nefinancijske imovine i nadoknade štete s osnova osiguranja</t>
  </si>
  <si>
    <t>Ostvarenje preth. god. (1)</t>
  </si>
  <si>
    <t>Izvorni plan (2.)</t>
  </si>
  <si>
    <t>SVEUKUPNO RASHODI I IZDACI</t>
  </si>
  <si>
    <t>9 UPRAVNI ODJEL ZA HRVATSKE BRANITELJE I ZDRAVSTVO</t>
  </si>
  <si>
    <t>9-13 DOM ZDRAVLJA KARLOVAC</t>
  </si>
  <si>
    <t>0 Javnost</t>
  </si>
  <si>
    <t>07 ZDRAVSTVO</t>
  </si>
  <si>
    <t>B. RAČUN FINANCIRANJA</t>
  </si>
  <si>
    <t>Razred</t>
  </si>
  <si>
    <t>Skupina</t>
  </si>
  <si>
    <t>Izvor</t>
  </si>
  <si>
    <t xml:space="preserve">Naziv </t>
  </si>
  <si>
    <t>Izvršenje prethodne godine</t>
  </si>
  <si>
    <t>Plan tekuće godine</t>
  </si>
  <si>
    <t xml:space="preserve">Izvršenje tekuće godine </t>
  </si>
  <si>
    <t>Indeks</t>
  </si>
  <si>
    <t>5=4/2*100</t>
  </si>
  <si>
    <t>6=4/3*100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</si>
  <si>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</si>
  <si>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</si>
  <si>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</si>
  <si>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</si>
  <si>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</si>
  <si>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</si>
  <si>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</si>
  <si>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</si>
  <si>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</si>
  <si>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</si>
  <si>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</si>
  <si>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</si>
  <si>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Opći prihodi i primici</t>
  </si>
  <si>
    <t>A) SAŽETAK RAČUNA PRIHODA I RASHODA</t>
  </si>
  <si>
    <t xml:space="preserve">PRIHODI/RASHODI TEKUĆA GODINA </t>
  </si>
  <si>
    <t>RASHODI ZA NEFINANCIJSKU IMOVINU</t>
  </si>
  <si>
    <t xml:space="preserve">RAČUN FINANCIRANJA </t>
  </si>
  <si>
    <t>VIŠKOVI/MANJKOVI</t>
  </si>
  <si>
    <t>UKUPAN DONOS VIŠKA / MANJKA IZ PRETHODNE(IH) GODINE</t>
  </si>
  <si>
    <t>VIŠAK / MANJAK + NETO FINANCIRANJE+PRENESENI RAZULTAT</t>
  </si>
  <si>
    <t>434 PRIHOD ZA POSEBNE NAMJENE - korisnici</t>
  </si>
  <si>
    <t>560 POMOĆI-FOND EU KORISNICI</t>
  </si>
  <si>
    <t>129 Zakonski standardi u zdravstvu</t>
  </si>
  <si>
    <t>K100005 Uređenje i dogradnja prostora i nabavka opreme i održavanje</t>
  </si>
  <si>
    <t>0712 Ostali medicinski proizvodi</t>
  </si>
  <si>
    <t>131 Ulaganje u zdravstvo iznad standarda</t>
  </si>
  <si>
    <t>A100050 Sufinanciranje ulaganja u zdravstvene ustanove</t>
  </si>
  <si>
    <t>0760 Poslovi i usluge zdravstva koji nisu drugdje svrstani</t>
  </si>
  <si>
    <t>3296 troškovi sudskih postupaka</t>
  </si>
  <si>
    <t>A100126 Uređenje prostora te rad i djelovanje posudionice ortopedskih pomagala</t>
  </si>
  <si>
    <t>A100183 Županijske javne potrebe u zdravstvu</t>
  </si>
  <si>
    <t>T1000100 Specijalističko usavršavanje</t>
  </si>
  <si>
    <t>149 Financiranje redovne djelatnosti iz HZZO-a</t>
  </si>
  <si>
    <t>A100140 Financiranje redovne djelatnosti iz HZZO-a</t>
  </si>
  <si>
    <t>0721 Opće medicinske usluge</t>
  </si>
  <si>
    <t>4223 Oprema za održavanje i zaštitu</t>
  </si>
  <si>
    <t>150 Prihodi za posebne namjene korisnika</t>
  </si>
  <si>
    <t>A100141 Prihodi za posebne namjene korisnika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</si>
  <si>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</si>
  <si>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</si>
  <si>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</si>
  <si>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</si>
  <si>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154 Pomoć iz JLS</t>
  </si>
  <si>
    <t>A100145 Pomoći iz JLS</t>
  </si>
  <si>
    <t>156 Pomoći - FOND EU KORISNICI</t>
  </si>
  <si>
    <t>A100147 Pomoći - FOND EU KORISNICI</t>
  </si>
  <si>
    <t>168 Prijenos sredstava iz nenadležnih proračuna</t>
  </si>
  <si>
    <t>A100162B Prijenos sredstava iz nenadležnih proračuna</t>
  </si>
  <si>
    <t>ZA RAZDOBLJE 01.01.-30.06.2024.</t>
  </si>
  <si>
    <t>POLUGODIŠNJI IZVJEŠTAJ O IZVRŠENJU FINANCIJSKOG PLANA ZA 2024.g.</t>
  </si>
  <si>
    <t>Ostvarenje 2023.</t>
  </si>
  <si>
    <t>Plan 2024.</t>
  </si>
  <si>
    <t>I Rebalans 2024.</t>
  </si>
  <si>
    <t>Ostvarenje 01.01.-30.06.2024.</t>
  </si>
  <si>
    <t>638 Pomoći temeljem prijenosa EU sredstava</t>
  </si>
  <si>
    <t>6381 Tekuće pomoći iz državnog proračuna temeljem prijenosa EU sredstava</t>
  </si>
  <si>
    <t>64 Prihodi od imovine</t>
  </si>
  <si>
    <t>68 Kazne, upravne mjere i ostali prihodi</t>
  </si>
  <si>
    <t>4227 Uređaji, strojevi i oprema za ostale namjene</t>
  </si>
  <si>
    <t>641 Prihodi od financijske imovine</t>
  </si>
  <si>
    <t>683 Ostali prihodi</t>
  </si>
  <si>
    <t>722 Prihodi od prodaje postrojenja i opreme</t>
  </si>
  <si>
    <t>372 Ostale naknade građanima i kućanstvima iz proračuna</t>
  </si>
  <si>
    <t>412 Nematerijalna imovina</t>
  </si>
  <si>
    <t>Tekući plan (3.)</t>
  </si>
  <si>
    <t>Ostvarenje (4.)</t>
  </si>
  <si>
    <t>Ind. (5.) (4./1.)</t>
  </si>
  <si>
    <t>Ind. (6.) (4./2.)</t>
  </si>
  <si>
    <t>161 Mjere HZZ-a - pripravništvo - korisnici</t>
  </si>
  <si>
    <t>A100212B Mjera HZZ - pripravništvo</t>
  </si>
  <si>
    <t>PREDSJEDNIK UPRAVNOG VIJEĆA</t>
  </si>
  <si>
    <t>prim. Dražen Tufeković, dr.med., spec.opće</t>
  </si>
  <si>
    <t>kirurgije, subspecijalist abdominalne kirurgije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</si>
</sst>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8B4513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9" applyNumberFormat="0" applyAlignment="0" applyProtection="0"/>
    <xf numFmtId="0" fontId="13" fillId="10" borderId="10" applyNumberFormat="0" applyAlignment="0" applyProtection="0"/>
    <xf numFmtId="0" fontId="14" fillId="10" borderId="9" applyNumberFormat="0" applyAlignment="0" applyProtection="0"/>
    <xf numFmtId="0" fontId="15" fillId="0" borderId="11" applyNumberFormat="0" applyFill="0" applyAlignment="0" applyProtection="0"/>
    <xf numFmtId="0" fontId="16" fillId="11" borderId="12" applyNumberFormat="0" applyAlignment="0" applyProtection="0"/>
    <xf numFmtId="0" fontId="17" fillId="0" borderId="0" applyNumberFormat="0" applyFill="0" applyBorder="0" applyAlignment="0" applyProtection="0"/>
    <xf numFmtId="0" fontId="4" fillId="12" borderId="13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0" fillId="36" borderId="0" applyNumberFormat="0" applyBorder="0" applyAlignment="0" applyProtection="0"/>
    <xf numFmtId="0" fontId="4" fillId="0" borderId="0"/>
    <xf numFmtId="0" fontId="4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22" fillId="0" borderId="0" xfId="0" applyFont="1"/>
    <xf numFmtId="0" fontId="21" fillId="0" borderId="0" xfId="0" applyFont="1"/>
    <xf numFmtId="0" fontId="23" fillId="2" borderId="0" xfId="43" applyFont="1" applyFill="1" applyAlignment="1">
      <alignment horizontal="center" vertical="center" wrapText="1"/>
    </xf>
    <xf numFmtId="0" fontId="24" fillId="2" borderId="0" xfId="43" applyFont="1" applyFill="1" applyAlignment="1">
      <alignment vertical="center" wrapText="1"/>
    </xf>
    <xf numFmtId="0" fontId="23" fillId="2" borderId="15" xfId="43" applyFont="1" applyFill="1" applyBorder="1" applyAlignment="1">
      <alignment horizontal="center" vertical="center" wrapText="1"/>
    </xf>
    <xf numFmtId="0" fontId="25" fillId="2" borderId="15" xfId="43" applyFont="1" applyFill="1" applyBorder="1" applyAlignment="1">
      <alignment horizontal="center" vertical="center" wrapText="1"/>
    </xf>
    <xf numFmtId="0" fontId="23" fillId="2" borderId="15" xfId="43" applyFont="1" applyFill="1" applyBorder="1" applyAlignment="1">
      <alignment horizontal="left" vertical="center" wrapText="1"/>
    </xf>
    <xf numFmtId="3" fontId="23" fillId="2" borderId="15" xfId="43" applyNumberFormat="1" applyFont="1" applyFill="1" applyBorder="1" applyAlignment="1">
      <alignment horizontal="right" vertical="center" wrapText="1"/>
    </xf>
    <xf numFmtId="3" fontId="23" fillId="2" borderId="15" xfId="43" applyNumberFormat="1" applyFont="1" applyFill="1" applyBorder="1" applyAlignment="1">
      <alignment horizontal="right" vertical="center"/>
    </xf>
    <xf numFmtId="0" fontId="23" fillId="2" borderId="15" xfId="0" applyFont="1" applyFill="1" applyBorder="1" applyAlignment="1">
      <alignment horizontal="center" vertical="center"/>
    </xf>
    <xf numFmtId="49" fontId="23" fillId="37" borderId="15" xfId="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vertical="center"/>
    </xf>
    <xf numFmtId="49" fontId="23" fillId="37" borderId="15" xfId="0" applyNumberFormat="1" applyFont="1" applyFill="1" applyBorder="1" applyAlignment="1">
      <alignment vertical="center" wrapText="1"/>
    </xf>
    <xf numFmtId="3" fontId="23" fillId="37" borderId="15" xfId="0" applyNumberFormat="1" applyFont="1" applyFill="1" applyBorder="1" applyAlignment="1">
      <alignment vertical="center"/>
    </xf>
    <xf numFmtId="0" fontId="23" fillId="0" borderId="15" xfId="44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5" xfId="44" applyFont="1" applyBorder="1" applyAlignment="1">
      <alignment horizontal="left" vertical="center" wrapText="1"/>
    </xf>
    <xf numFmtId="3" fontId="24" fillId="2" borderId="15" xfId="0" applyNumberFormat="1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5" xfId="44" applyFont="1" applyBorder="1" applyAlignment="1">
      <alignment horizontal="center" vertical="center" wrapText="1"/>
    </xf>
    <xf numFmtId="0" fontId="24" fillId="0" borderId="15" xfId="44" applyFont="1" applyBorder="1" applyAlignment="1">
      <alignment horizontal="left" vertical="center" wrapText="1"/>
    </xf>
    <xf numFmtId="3" fontId="24" fillId="37" borderId="15" xfId="0" applyNumberFormat="1" applyFont="1" applyFill="1" applyBorder="1" applyAlignment="1">
      <alignment vertical="center"/>
    </xf>
    <xf numFmtId="3" fontId="24" fillId="37" borderId="15" xfId="0" applyNumberFormat="1" applyFont="1" applyFill="1" applyBorder="1" applyAlignment="1">
      <alignment horizontal="right" vertical="center"/>
    </xf>
    <xf numFmtId="3" fontId="24" fillId="2" borderId="15" xfId="43" applyNumberFormat="1" applyFont="1" applyFill="1" applyBorder="1" applyAlignment="1">
      <alignment horizontal="right" vertical="center"/>
    </xf>
    <xf numFmtId="0" fontId="26" fillId="2" borderId="15" xfId="43" quotePrefix="1" applyFont="1" applyFill="1" applyBorder="1" applyAlignment="1">
      <alignment horizontal="center" vertical="center"/>
    </xf>
    <xf numFmtId="0" fontId="26" fillId="2" borderId="15" xfId="43" quotePrefix="1" applyFont="1" applyFill="1" applyBorder="1" applyAlignment="1">
      <alignment horizontal="left" vertical="center"/>
    </xf>
    <xf numFmtId="0" fontId="26" fillId="2" borderId="15" xfId="43" quotePrefix="1" applyFont="1" applyFill="1" applyBorder="1" applyAlignment="1">
      <alignment horizontal="right" vertical="center"/>
    </xf>
    <xf numFmtId="0" fontId="26" fillId="2" borderId="15" xfId="43" quotePrefix="1" applyFont="1" applyFill="1" applyBorder="1" applyAlignment="1">
      <alignment horizontal="left" vertical="center" wrapText="1"/>
    </xf>
    <xf numFmtId="3" fontId="26" fillId="2" borderId="15" xfId="43" quotePrefix="1" applyNumberFormat="1" applyFont="1" applyFill="1" applyBorder="1" applyAlignment="1">
      <alignment horizontal="right" vertical="center" wrapText="1"/>
    </xf>
    <xf numFmtId="0" fontId="23" fillId="2" borderId="15" xfId="0" applyFont="1" applyFill="1" applyBorder="1" applyAlignment="1">
      <alignment horizontal="left" vertical="center"/>
    </xf>
    <xf numFmtId="0" fontId="23" fillId="2" borderId="15" xfId="0" applyFont="1" applyFill="1" applyBorder="1"/>
    <xf numFmtId="0" fontId="23" fillId="2" borderId="15" xfId="0" applyFont="1" applyFill="1" applyBorder="1" applyAlignment="1">
      <alignment vertical="center" wrapText="1"/>
    </xf>
    <xf numFmtId="3" fontId="23" fillId="2" borderId="15" xfId="0" applyNumberFormat="1" applyFont="1" applyFill="1" applyBorder="1" applyAlignment="1">
      <alignment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/>
    <xf numFmtId="3" fontId="24" fillId="2" borderId="15" xfId="0" applyNumberFormat="1" applyFont="1" applyFill="1" applyBorder="1" applyAlignment="1">
      <alignment vertical="center" wrapText="1"/>
    </xf>
    <xf numFmtId="3" fontId="24" fillId="2" borderId="15" xfId="0" applyNumberFormat="1" applyFont="1" applyFill="1" applyBorder="1" applyAlignment="1">
      <alignment horizontal="right" vertical="center"/>
    </xf>
    <xf numFmtId="0" fontId="27" fillId="0" borderId="4" xfId="0" applyFont="1" applyBorder="1" applyAlignment="1">
      <alignment horizontal="center" vertical="center" wrapText="1" indent="1"/>
    </xf>
    <xf numFmtId="0" fontId="27" fillId="5" borderId="5" xfId="0" applyFont="1" applyFill="1" applyBorder="1" applyAlignment="1">
      <alignment horizontal="left" wrapText="1" indent="1"/>
    </xf>
    <xf numFmtId="0" fontId="28" fillId="5" borderId="5" xfId="0" applyFont="1" applyFill="1" applyBorder="1" applyAlignment="1">
      <alignment horizontal="left" wrapText="1" indent="1"/>
    </xf>
    <xf numFmtId="4" fontId="28" fillId="5" borderId="5" xfId="0" applyNumberFormat="1" applyFont="1" applyFill="1" applyBorder="1" applyAlignment="1">
      <alignment horizontal="right" wrapText="1" indent="1"/>
    </xf>
    <xf numFmtId="0" fontId="28" fillId="5" borderId="5" xfId="0" applyFont="1" applyFill="1" applyBorder="1" applyAlignment="1">
      <alignment horizontal="right" wrapText="1" indent="1"/>
    </xf>
    <xf numFmtId="4" fontId="27" fillId="5" borderId="5" xfId="0" applyNumberFormat="1" applyFont="1" applyFill="1" applyBorder="1" applyAlignment="1">
      <alignment horizontal="right" wrapText="1" indent="1"/>
    </xf>
    <xf numFmtId="0" fontId="27" fillId="5" borderId="5" xfId="0" applyFont="1" applyFill="1" applyBorder="1" applyAlignment="1">
      <alignment horizontal="right" wrapText="1" indent="1"/>
    </xf>
    <xf numFmtId="2" fontId="28" fillId="5" borderId="5" xfId="0" applyNumberFormat="1" applyFont="1" applyFill="1" applyBorder="1" applyAlignment="1">
      <alignment horizontal="right" wrapText="1" indent="1"/>
    </xf>
    <xf numFmtId="0" fontId="30" fillId="0" borderId="0" xfId="0" applyFont="1"/>
    <xf numFmtId="0" fontId="31" fillId="38" borderId="16" xfId="0" applyFont="1" applyFill="1" applyBorder="1" applyAlignment="1">
      <alignment horizontal="center" vertical="center" wrapText="1"/>
    </xf>
    <xf numFmtId="3" fontId="31" fillId="39" borderId="16" xfId="0" applyNumberFormat="1" applyFont="1" applyFill="1" applyBorder="1" applyAlignment="1">
      <alignment vertical="center" wrapText="1"/>
    </xf>
    <xf numFmtId="3" fontId="32" fillId="38" borderId="16" xfId="0" applyNumberFormat="1" applyFont="1" applyFill="1" applyBorder="1" applyAlignment="1">
      <alignment vertical="center" wrapText="1"/>
    </xf>
    <xf numFmtId="3" fontId="32" fillId="38" borderId="16" xfId="0" applyNumberFormat="1" applyFont="1" applyFill="1" applyBorder="1" applyAlignment="1">
      <alignment vertical="center"/>
    </xf>
    <xf numFmtId="164" fontId="31" fillId="39" borderId="16" xfId="0" applyNumberFormat="1" applyFont="1" applyFill="1" applyBorder="1" applyAlignment="1">
      <alignment horizontal="right" vertical="center"/>
    </xf>
    <xf numFmtId="164" fontId="33" fillId="39" borderId="17" xfId="0" applyNumberFormat="1" applyFont="1" applyFill="1" applyBorder="1" applyAlignment="1">
      <alignment horizontal="right" vertical="center"/>
    </xf>
    <xf numFmtId="0" fontId="32" fillId="2" borderId="0" xfId="0" applyFont="1" applyFill="1"/>
    <xf numFmtId="3" fontId="31" fillId="38" borderId="16" xfId="0" applyNumberFormat="1" applyFont="1" applyFill="1" applyBorder="1" applyAlignment="1">
      <alignment horizontal="right" vertical="center"/>
    </xf>
    <xf numFmtId="0" fontId="31" fillId="38" borderId="16" xfId="0" applyFont="1" applyFill="1" applyBorder="1" applyAlignment="1">
      <alignment horizontal="right" vertical="center"/>
    </xf>
    <xf numFmtId="0" fontId="31" fillId="38" borderId="21" xfId="0" applyFont="1" applyFill="1" applyBorder="1" applyAlignment="1">
      <alignment horizontal="right" vertical="center"/>
    </xf>
    <xf numFmtId="3" fontId="31" fillId="38" borderId="21" xfId="0" applyNumberFormat="1" applyFont="1" applyFill="1" applyBorder="1" applyAlignment="1">
      <alignment horizontal="right" vertical="center"/>
    </xf>
    <xf numFmtId="3" fontId="33" fillId="39" borderId="17" xfId="0" applyNumberFormat="1" applyFont="1" applyFill="1" applyBorder="1" applyAlignment="1">
      <alignment horizontal="right" vertical="center"/>
    </xf>
    <xf numFmtId="0" fontId="33" fillId="40" borderId="0" xfId="0" applyFont="1" applyFill="1" applyAlignment="1">
      <alignment vertical="center" wrapText="1"/>
    </xf>
    <xf numFmtId="0" fontId="33" fillId="40" borderId="0" xfId="0" applyFont="1" applyFill="1" applyAlignment="1">
      <alignment horizontal="right" vertical="center"/>
    </xf>
    <xf numFmtId="3" fontId="31" fillId="38" borderId="16" xfId="0" applyNumberFormat="1" applyFont="1" applyFill="1" applyBorder="1" applyAlignment="1">
      <alignment horizontal="right" vertical="center" wrapText="1"/>
    </xf>
    <xf numFmtId="3" fontId="31" fillId="38" borderId="21" xfId="0" applyNumberFormat="1" applyFont="1" applyFill="1" applyBorder="1" applyAlignment="1">
      <alignment horizontal="right" vertical="center" wrapText="1"/>
    </xf>
    <xf numFmtId="0" fontId="31" fillId="38" borderId="0" xfId="0" applyFont="1" applyFill="1" applyAlignment="1">
      <alignment vertical="center"/>
    </xf>
    <xf numFmtId="0" fontId="31" fillId="38" borderId="0" xfId="0" applyFont="1" applyFill="1" applyAlignment="1">
      <alignment vertical="center" wrapText="1"/>
    </xf>
    <xf numFmtId="0" fontId="32" fillId="38" borderId="0" xfId="0" applyFont="1" applyFill="1" applyAlignment="1">
      <alignment vertical="center" wrapText="1"/>
    </xf>
    <xf numFmtId="0" fontId="32" fillId="38" borderId="0" xfId="0" applyFont="1" applyFill="1" applyAlignment="1">
      <alignment horizontal="center" vertical="center" wrapText="1"/>
    </xf>
    <xf numFmtId="0" fontId="32" fillId="38" borderId="0" xfId="0" applyFont="1" applyFill="1" applyAlignment="1">
      <alignment vertical="center"/>
    </xf>
    <xf numFmtId="3" fontId="31" fillId="38" borderId="15" xfId="0" applyNumberFormat="1" applyFont="1" applyFill="1" applyBorder="1" applyAlignment="1">
      <alignment horizontal="right" vertical="center"/>
    </xf>
    <xf numFmtId="0" fontId="27" fillId="2" borderId="4" xfId="0" applyFont="1" applyFill="1" applyBorder="1" applyAlignment="1">
      <alignment horizontal="center" vertical="center" wrapText="1" indent="1"/>
    </xf>
    <xf numFmtId="0" fontId="27" fillId="2" borderId="5" xfId="0" applyFont="1" applyFill="1" applyBorder="1" applyAlignment="1">
      <alignment horizontal="left" wrapText="1" indent="1"/>
    </xf>
    <xf numFmtId="4" fontId="27" fillId="2" borderId="5" xfId="0" applyNumberFormat="1" applyFont="1" applyFill="1" applyBorder="1" applyAlignment="1">
      <alignment horizontal="right" wrapText="1" indent="1"/>
    </xf>
    <xf numFmtId="0" fontId="27" fillId="2" borderId="5" xfId="0" applyFont="1" applyFill="1" applyBorder="1" applyAlignment="1">
      <alignment horizontal="right" wrapText="1" indent="1"/>
    </xf>
    <xf numFmtId="0" fontId="28" fillId="2" borderId="5" xfId="0" applyFont="1" applyFill="1" applyBorder="1" applyAlignment="1">
      <alignment horizontal="left" wrapText="1" indent="1"/>
    </xf>
    <xf numFmtId="4" fontId="28" fillId="2" borderId="5" xfId="0" applyNumberFormat="1" applyFont="1" applyFill="1" applyBorder="1" applyAlignment="1">
      <alignment horizontal="right" wrapText="1" indent="1"/>
    </xf>
    <xf numFmtId="0" fontId="28" fillId="2" borderId="5" xfId="0" applyFont="1" applyFill="1" applyBorder="1" applyAlignment="1">
      <alignment horizontal="right" wrapText="1" indent="1"/>
    </xf>
    <xf numFmtId="0" fontId="34" fillId="0" borderId="0" xfId="0" applyFont="1"/>
    <xf numFmtId="0" fontId="35" fillId="2" borderId="5" xfId="0" applyFont="1" applyFill="1" applyBorder="1" applyAlignment="1">
      <alignment horizontal="left" wrapText="1" indent="1"/>
    </xf>
    <xf numFmtId="4" fontId="35" fillId="2" borderId="5" xfId="0" applyNumberFormat="1" applyFont="1" applyFill="1" applyBorder="1" applyAlignment="1">
      <alignment horizontal="right" wrapText="1" indent="1"/>
    </xf>
    <xf numFmtId="0" fontId="35" fillId="2" borderId="5" xfId="0" applyFont="1" applyFill="1" applyBorder="1" applyAlignment="1">
      <alignment horizontal="right" wrapText="1" indent="1"/>
    </xf>
    <xf numFmtId="0" fontId="31" fillId="4" borderId="1" xfId="42" applyFont="1" applyFill="1" applyBorder="1" applyAlignment="1">
      <alignment horizontal="left" vertical="center" wrapText="1"/>
    </xf>
    <xf numFmtId="0" fontId="31" fillId="4" borderId="2" xfId="42" applyFont="1" applyFill="1" applyBorder="1" applyAlignment="1">
      <alignment horizontal="left" vertical="center" wrapText="1"/>
    </xf>
    <xf numFmtId="0" fontId="31" fillId="4" borderId="3" xfId="42" applyFont="1" applyFill="1" applyBorder="1" applyAlignment="1">
      <alignment horizontal="left" vertical="center" wrapText="1"/>
    </xf>
    <xf numFmtId="0" fontId="31" fillId="3" borderId="1" xfId="42" applyFont="1" applyFill="1" applyBorder="1" applyAlignment="1">
      <alignment horizontal="left" vertical="center" wrapText="1"/>
    </xf>
    <xf numFmtId="0" fontId="31" fillId="3" borderId="2" xfId="42" applyFont="1" applyFill="1" applyBorder="1" applyAlignment="1">
      <alignment horizontal="left" vertical="center" wrapText="1"/>
    </xf>
    <xf numFmtId="0" fontId="31" fillId="3" borderId="3" xfId="42" applyFont="1" applyFill="1" applyBorder="1" applyAlignment="1">
      <alignment horizontal="left" vertical="center" wrapText="1"/>
    </xf>
    <xf numFmtId="0" fontId="31" fillId="38" borderId="15" xfId="0" applyFont="1" applyFill="1" applyBorder="1" applyAlignment="1">
      <alignment vertical="center" wrapText="1"/>
    </xf>
    <xf numFmtId="0" fontId="31" fillId="38" borderId="18" xfId="0" applyFont="1" applyFill="1" applyBorder="1" applyAlignment="1">
      <alignment horizontal="center" vertical="center" wrapText="1"/>
    </xf>
    <xf numFmtId="0" fontId="31" fillId="38" borderId="19" xfId="0" applyFont="1" applyFill="1" applyBorder="1" applyAlignment="1">
      <alignment horizontal="center" vertical="center" wrapText="1"/>
    </xf>
    <xf numFmtId="0" fontId="32" fillId="38" borderId="20" xfId="0" applyFont="1" applyFill="1" applyBorder="1" applyAlignment="1">
      <alignment vertical="center" wrapText="1"/>
    </xf>
    <xf numFmtId="0" fontId="32" fillId="38" borderId="16" xfId="0" applyFont="1" applyFill="1" applyBorder="1" applyAlignment="1">
      <alignment vertical="center" wrapText="1"/>
    </xf>
    <xf numFmtId="0" fontId="33" fillId="39" borderId="22" xfId="0" applyFont="1" applyFill="1" applyBorder="1" applyAlignment="1">
      <alignment vertical="center" wrapText="1"/>
    </xf>
    <xf numFmtId="0" fontId="33" fillId="39" borderId="17" xfId="0" applyFont="1" applyFill="1" applyBorder="1" applyAlignment="1">
      <alignment vertical="center" wrapText="1"/>
    </xf>
    <xf numFmtId="0" fontId="31" fillId="38" borderId="0" xfId="0" applyFont="1" applyFill="1" applyAlignment="1">
      <alignment horizontal="center" vertical="center" wrapText="1"/>
    </xf>
    <xf numFmtId="0" fontId="31" fillId="2" borderId="0" xfId="42" applyFont="1" applyFill="1" applyAlignment="1">
      <alignment horizontal="center" vertical="center" wrapText="1"/>
    </xf>
    <xf numFmtId="0" fontId="31" fillId="38" borderId="16" xfId="0" applyFont="1" applyFill="1" applyBorder="1" applyAlignment="1">
      <alignment horizontal="center" vertical="center" wrapText="1"/>
    </xf>
    <xf numFmtId="0" fontId="31" fillId="39" borderId="16" xfId="0" applyFont="1" applyFill="1" applyBorder="1" applyAlignment="1">
      <alignment vertical="center" wrapText="1"/>
    </xf>
    <xf numFmtId="0" fontId="32" fillId="38" borderId="16" xfId="0" applyFont="1" applyFill="1" applyBorder="1" applyAlignment="1">
      <alignment vertical="center"/>
    </xf>
    <xf numFmtId="0" fontId="31" fillId="39" borderId="16" xfId="0" applyFont="1" applyFill="1" applyBorder="1" applyAlignment="1">
      <alignment vertical="center"/>
    </xf>
    <xf numFmtId="0" fontId="29" fillId="2" borderId="0" xfId="42" applyFont="1" applyFill="1" applyAlignment="1">
      <alignment horizontal="center" vertical="center" wrapText="1"/>
    </xf>
    <xf numFmtId="0" fontId="23" fillId="2" borderId="0" xfId="43" applyFont="1" applyFill="1" applyAlignment="1">
      <alignment horizontal="center" vertical="center" wrapText="1"/>
    </xf>
    <xf numFmtId="0" fontId="24" fillId="2" borderId="0" xfId="43" applyFont="1" applyFill="1" applyAlignment="1">
      <alignment vertical="center" wrapText="1"/>
    </xf>
    <xf numFmtId="0" fontId="24" fillId="2" borderId="0" xfId="43" applyFont="1" applyFill="1" applyAlignment="1">
      <alignment wrapText="1"/>
    </xf>
    <xf numFmtId="0" fontId="25" fillId="2" borderId="15" xfId="43" applyFont="1" applyFill="1" applyBorder="1" applyAlignment="1">
      <alignment horizontal="center" vertical="center" wrapTex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 xr:uid="{00000000-0005-0000-0000-000024000000}"/>
    <cellStyle name="Normalno 3 3" xfId="43" xr:uid="{00000000-0005-0000-0000-000025000000}"/>
    <cellStyle name="Obično_List9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I28" sqref="I28"/>
    </sheetView>
  </sheetViews>
  <sheetFormatPr defaultRowHeight="15" x14ac:dyDescent="0.25"/>
  <cols>
    <col min="5" max="5" width="28.140625" customWidth="1"/>
    <col min="6" max="6" width="27.28515625" customWidth="1"/>
    <col min="7" max="7" width="21.85546875" customWidth="1"/>
    <col min="8" max="8" width="15" customWidth="1"/>
    <col min="9" max="9" width="11.5703125" customWidth="1"/>
  </cols>
  <sheetData>
    <row r="1" spans="1:10" ht="15.75" x14ac:dyDescent="0.25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5.75" x14ac:dyDescent="0.25">
      <c r="A2" s="50" t="s">
        <v>180</v>
      </c>
      <c r="B2" s="50"/>
      <c r="C2" s="50"/>
      <c r="D2" s="50"/>
      <c r="E2" s="50"/>
      <c r="F2" s="50"/>
      <c r="G2" s="50"/>
      <c r="H2" s="50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</row>
    <row r="4" spans="1:10" x14ac:dyDescent="0.25">
      <c r="A4" s="98" t="s">
        <v>181</v>
      </c>
      <c r="B4" s="98"/>
      <c r="C4" s="98"/>
      <c r="D4" s="98"/>
      <c r="E4" s="98"/>
      <c r="F4" s="98"/>
      <c r="G4" s="98"/>
      <c r="H4" s="98"/>
    </row>
    <row r="5" spans="1:10" x14ac:dyDescent="0.25">
      <c r="A5" s="97" t="s">
        <v>145</v>
      </c>
      <c r="B5" s="97"/>
      <c r="C5" s="97"/>
      <c r="D5" s="97"/>
      <c r="E5" s="97"/>
      <c r="F5" s="97"/>
      <c r="G5" s="97"/>
      <c r="H5" s="97"/>
    </row>
    <row r="6" spans="1:10" ht="45" x14ac:dyDescent="0.25">
      <c r="A6" s="99" t="s">
        <v>146</v>
      </c>
      <c r="B6" s="99"/>
      <c r="C6" s="99"/>
      <c r="D6" s="99"/>
      <c r="E6" s="99"/>
      <c r="F6" s="51" t="s">
        <v>126</v>
      </c>
      <c r="G6" s="51" t="s">
        <v>127</v>
      </c>
      <c r="H6" s="51" t="s">
        <v>128</v>
      </c>
    </row>
    <row r="7" spans="1:10" x14ac:dyDescent="0.25">
      <c r="A7" s="100" t="s">
        <v>2</v>
      </c>
      <c r="B7" s="100"/>
      <c r="C7" s="100"/>
      <c r="D7" s="100"/>
      <c r="E7" s="100"/>
      <c r="F7" s="52">
        <f>SUM(F8+F9)</f>
        <v>1938122.51</v>
      </c>
      <c r="G7" s="52">
        <f>SUM(G8+G9)</f>
        <v>8645048</v>
      </c>
      <c r="H7" s="52">
        <v>2282017.9</v>
      </c>
    </row>
    <row r="8" spans="1:10" x14ac:dyDescent="0.25">
      <c r="A8" s="94" t="s">
        <v>3</v>
      </c>
      <c r="B8" s="94"/>
      <c r="C8" s="94"/>
      <c r="D8" s="94"/>
      <c r="E8" s="94"/>
      <c r="F8" s="53">
        <v>1935896.99</v>
      </c>
      <c r="G8" s="53">
        <v>8636048</v>
      </c>
      <c r="H8" s="53">
        <v>2281577.64</v>
      </c>
    </row>
    <row r="9" spans="1:10" x14ac:dyDescent="0.25">
      <c r="A9" s="101" t="s">
        <v>4</v>
      </c>
      <c r="B9" s="101"/>
      <c r="C9" s="101"/>
      <c r="D9" s="101"/>
      <c r="E9" s="101"/>
      <c r="F9" s="54">
        <v>2225.52</v>
      </c>
      <c r="G9" s="54">
        <v>9000</v>
      </c>
      <c r="H9" s="54">
        <v>440.26</v>
      </c>
    </row>
    <row r="10" spans="1:10" x14ac:dyDescent="0.25">
      <c r="A10" s="102" t="s">
        <v>5</v>
      </c>
      <c r="B10" s="102"/>
      <c r="C10" s="102"/>
      <c r="D10" s="102"/>
      <c r="E10" s="102"/>
      <c r="F10" s="55">
        <f>SUM(F11+F12)</f>
        <v>1939808.5599999998</v>
      </c>
      <c r="G10" s="55">
        <f>SUM(G11+G12)</f>
        <v>8716276</v>
      </c>
      <c r="H10" s="55">
        <f>SUM(H11+H12)</f>
        <v>2365791.25</v>
      </c>
    </row>
    <row r="11" spans="1:10" x14ac:dyDescent="0.25">
      <c r="A11" s="94" t="s">
        <v>6</v>
      </c>
      <c r="B11" s="94"/>
      <c r="C11" s="94"/>
      <c r="D11" s="94"/>
      <c r="E11" s="94"/>
      <c r="F11" s="53">
        <v>1897090.15</v>
      </c>
      <c r="G11" s="53">
        <v>7864444</v>
      </c>
      <c r="H11" s="53">
        <v>2261142.17</v>
      </c>
    </row>
    <row r="12" spans="1:10" x14ac:dyDescent="0.25">
      <c r="A12" s="101" t="s">
        <v>147</v>
      </c>
      <c r="B12" s="101"/>
      <c r="C12" s="101"/>
      <c r="D12" s="101"/>
      <c r="E12" s="101"/>
      <c r="F12" s="54">
        <v>42718.41</v>
      </c>
      <c r="G12" s="54">
        <v>851832</v>
      </c>
      <c r="H12" s="54">
        <v>104649.08</v>
      </c>
    </row>
    <row r="13" spans="1:10" x14ac:dyDescent="0.25">
      <c r="A13" s="96" t="s">
        <v>7</v>
      </c>
      <c r="B13" s="96"/>
      <c r="C13" s="96"/>
      <c r="D13" s="96"/>
      <c r="E13" s="96"/>
      <c r="F13" s="56">
        <f>SUM(F7-F10)</f>
        <v>-1686.0499999998137</v>
      </c>
      <c r="G13" s="56">
        <f>SUM(G7-G10)</f>
        <v>-71228</v>
      </c>
      <c r="H13" s="56">
        <f>SUM(H7-H10)</f>
        <v>-83773.350000000093</v>
      </c>
    </row>
    <row r="14" spans="1:10" x14ac:dyDescent="0.25">
      <c r="A14" s="57"/>
      <c r="B14" s="57"/>
      <c r="C14" s="57"/>
      <c r="D14" s="57"/>
      <c r="E14" s="57"/>
      <c r="F14" s="57"/>
      <c r="G14" s="57"/>
      <c r="H14" s="57"/>
    </row>
    <row r="15" spans="1:10" x14ac:dyDescent="0.25">
      <c r="A15" s="97" t="s">
        <v>8</v>
      </c>
      <c r="B15" s="97"/>
      <c r="C15" s="97"/>
      <c r="D15" s="97"/>
      <c r="E15" s="97"/>
      <c r="F15" s="97"/>
      <c r="G15" s="97"/>
      <c r="H15" s="97"/>
    </row>
    <row r="16" spans="1:10" ht="45" x14ac:dyDescent="0.25">
      <c r="A16" s="91" t="s">
        <v>148</v>
      </c>
      <c r="B16" s="92"/>
      <c r="C16" s="92"/>
      <c r="D16" s="92"/>
      <c r="E16" s="92"/>
      <c r="F16" s="51" t="s">
        <v>126</v>
      </c>
      <c r="G16" s="51" t="s">
        <v>127</v>
      </c>
      <c r="H16" s="51" t="s">
        <v>128</v>
      </c>
    </row>
    <row r="17" spans="1:8" x14ac:dyDescent="0.25">
      <c r="A17" s="93" t="s">
        <v>9</v>
      </c>
      <c r="B17" s="94"/>
      <c r="C17" s="94"/>
      <c r="D17" s="94"/>
      <c r="E17" s="94"/>
      <c r="F17" s="58">
        <v>0</v>
      </c>
      <c r="G17" s="59">
        <v>0</v>
      </c>
      <c r="H17" s="60">
        <v>0</v>
      </c>
    </row>
    <row r="18" spans="1:8" x14ac:dyDescent="0.25">
      <c r="A18" s="93" t="s">
        <v>10</v>
      </c>
      <c r="B18" s="94"/>
      <c r="C18" s="94"/>
      <c r="D18" s="94"/>
      <c r="E18" s="94"/>
      <c r="F18" s="59">
        <v>0</v>
      </c>
      <c r="G18" s="58">
        <v>0</v>
      </c>
      <c r="H18" s="61">
        <v>0</v>
      </c>
    </row>
    <row r="19" spans="1:8" x14ac:dyDescent="0.25">
      <c r="A19" s="95" t="s">
        <v>11</v>
      </c>
      <c r="B19" s="96"/>
      <c r="C19" s="96"/>
      <c r="D19" s="96"/>
      <c r="E19" s="96"/>
      <c r="F19" s="62">
        <f>SUM(F17-F18)</f>
        <v>0</v>
      </c>
      <c r="G19" s="62">
        <f t="shared" ref="G19:H19" si="0">SUM(G17-G18)</f>
        <v>0</v>
      </c>
      <c r="H19" s="62">
        <f t="shared" si="0"/>
        <v>0</v>
      </c>
    </row>
    <row r="20" spans="1:8" x14ac:dyDescent="0.25">
      <c r="A20" s="63"/>
      <c r="B20" s="63"/>
      <c r="C20" s="63"/>
      <c r="D20" s="63"/>
      <c r="E20" s="63"/>
      <c r="F20" s="64"/>
      <c r="G20" s="64"/>
      <c r="H20" s="64"/>
    </row>
    <row r="21" spans="1:8" x14ac:dyDescent="0.25">
      <c r="A21" s="97" t="s">
        <v>12</v>
      </c>
      <c r="B21" s="97"/>
      <c r="C21" s="97"/>
      <c r="D21" s="97"/>
      <c r="E21" s="97"/>
      <c r="F21" s="97"/>
      <c r="G21" s="97"/>
      <c r="H21" s="97"/>
    </row>
    <row r="22" spans="1:8" ht="45" x14ac:dyDescent="0.25">
      <c r="A22" s="91" t="s">
        <v>149</v>
      </c>
      <c r="B22" s="92"/>
      <c r="C22" s="92"/>
      <c r="D22" s="92"/>
      <c r="E22" s="92"/>
      <c r="F22" s="51" t="s">
        <v>126</v>
      </c>
      <c r="G22" s="51" t="s">
        <v>127</v>
      </c>
      <c r="H22" s="51" t="s">
        <v>128</v>
      </c>
    </row>
    <row r="23" spans="1:8" x14ac:dyDescent="0.25">
      <c r="A23" s="84" t="s">
        <v>150</v>
      </c>
      <c r="B23" s="85"/>
      <c r="C23" s="85"/>
      <c r="D23" s="85"/>
      <c r="E23" s="86"/>
      <c r="F23" s="65"/>
      <c r="G23" s="65">
        <v>71228</v>
      </c>
      <c r="H23" s="66"/>
    </row>
    <row r="24" spans="1:8" ht="29.25" customHeight="1" x14ac:dyDescent="0.25">
      <c r="A24" s="87" t="s">
        <v>13</v>
      </c>
      <c r="B24" s="88"/>
      <c r="C24" s="88"/>
      <c r="D24" s="88"/>
      <c r="E24" s="89"/>
      <c r="F24" s="62">
        <v>-1686</v>
      </c>
      <c r="G24" s="62">
        <v>71228</v>
      </c>
      <c r="H24" s="62"/>
    </row>
    <row r="25" spans="1:8" x14ac:dyDescent="0.25">
      <c r="A25" s="67"/>
      <c r="B25" s="68"/>
      <c r="C25" s="69"/>
      <c r="D25" s="70"/>
      <c r="E25" s="68"/>
      <c r="F25" s="71"/>
      <c r="G25" s="71"/>
      <c r="H25" s="71"/>
    </row>
    <row r="26" spans="1:8" x14ac:dyDescent="0.25">
      <c r="A26" s="90" t="s">
        <v>151</v>
      </c>
      <c r="B26" s="90"/>
      <c r="C26" s="90"/>
      <c r="D26" s="90"/>
      <c r="E26" s="90"/>
      <c r="F26" s="72">
        <v>-1686.05</v>
      </c>
      <c r="G26" s="72">
        <v>71228</v>
      </c>
      <c r="H26" s="72">
        <v>-83773.350000000006</v>
      </c>
    </row>
    <row r="27" spans="1:8" ht="15.75" x14ac:dyDescent="0.25">
      <c r="A27" s="4"/>
      <c r="B27" s="4"/>
      <c r="C27" s="4"/>
      <c r="D27" s="4"/>
      <c r="E27" s="4"/>
      <c r="F27" s="4"/>
      <c r="G27" s="4"/>
      <c r="H27" s="4"/>
    </row>
    <row r="29" spans="1:8" x14ac:dyDescent="0.25">
      <c r="G29" t="s">
        <v>202</v>
      </c>
    </row>
    <row r="30" spans="1:8" x14ac:dyDescent="0.25">
      <c r="G30" t="s">
        <v>203</v>
      </c>
    </row>
    <row r="31" spans="1:8" x14ac:dyDescent="0.25">
      <c r="G31" t="s">
        <v>204</v>
      </c>
    </row>
  </sheetData>
  <mergeCells count="20">
    <mergeCell ref="A9:E9"/>
    <mergeCell ref="A10:E10"/>
    <mergeCell ref="A11:E11"/>
    <mergeCell ref="A13:E13"/>
    <mergeCell ref="A22:E22"/>
    <mergeCell ref="A12:E12"/>
    <mergeCell ref="A15:H15"/>
    <mergeCell ref="A4:H4"/>
    <mergeCell ref="A5:H5"/>
    <mergeCell ref="A6:E6"/>
    <mergeCell ref="A7:E7"/>
    <mergeCell ref="A8:E8"/>
    <mergeCell ref="A23:E23"/>
    <mergeCell ref="A24:E24"/>
    <mergeCell ref="A26:E26"/>
    <mergeCell ref="A16:E16"/>
    <mergeCell ref="A17:E17"/>
    <mergeCell ref="A18:E18"/>
    <mergeCell ref="A19:E19"/>
    <mergeCell ref="A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97"/>
  <sheetViews>
    <sheetView topLeftCell="A46" workbookViewId="0">
      <selection activeCell="D80" sqref="D80"/>
    </sheetView>
  </sheetViews>
  <sheetFormatPr defaultRowHeight="15" x14ac:dyDescent="0.25"/>
  <cols>
    <col min="1" max="1" width="30.140625" customWidth="1"/>
    <col min="2" max="2" width="20.5703125" customWidth="1"/>
    <col min="3" max="3" width="22" customWidth="1"/>
    <col min="4" max="4" width="15.140625" customWidth="1"/>
    <col min="5" max="5" width="15.7109375" customWidth="1"/>
    <col min="6" max="6" width="12.7109375" customWidth="1"/>
    <col min="7" max="7" width="13.28515625" customWidth="1"/>
  </cols>
  <sheetData>
    <row r="2" spans="1:7" ht="15.75" thickBot="1" x14ac:dyDescent="0.3"/>
    <row r="3" spans="1:7" ht="45.75" thickBot="1" x14ac:dyDescent="0.3">
      <c r="A3" s="42" t="s">
        <v>14</v>
      </c>
      <c r="B3" s="42" t="s">
        <v>182</v>
      </c>
      <c r="C3" s="42" t="s">
        <v>183</v>
      </c>
      <c r="D3" s="42" t="s">
        <v>184</v>
      </c>
      <c r="E3" s="42" t="s">
        <v>185</v>
      </c>
      <c r="F3" s="42" t="s">
        <v>15</v>
      </c>
      <c r="G3" s="42" t="s">
        <v>16</v>
      </c>
    </row>
    <row r="4" spans="1:7" ht="29.25" customHeight="1" x14ac:dyDescent="0.25">
      <c r="A4" s="43" t="s">
        <v>17</v>
      </c>
      <c r="B4" s="44"/>
      <c r="C4" s="44"/>
      <c r="D4" s="44"/>
      <c r="E4" s="44"/>
      <c r="F4" s="44"/>
      <c r="G4" s="44"/>
    </row>
    <row r="5" spans="1:7" ht="20.25" customHeight="1" x14ac:dyDescent="0.25">
      <c r="A5" s="44" t="s">
        <v>18</v>
      </c>
      <c r="B5" s="45">
        <v>1935896.99</v>
      </c>
      <c r="C5" s="45">
        <v>4728436</v>
      </c>
      <c r="D5" s="45">
        <v>8636048</v>
      </c>
      <c r="E5" s="45">
        <v>2281577.64</v>
      </c>
      <c r="F5" s="46">
        <v>117.86</v>
      </c>
      <c r="G5" s="46">
        <v>26.42</v>
      </c>
    </row>
    <row r="6" spans="1:7" ht="43.5" x14ac:dyDescent="0.25">
      <c r="A6" s="44" t="s">
        <v>24</v>
      </c>
      <c r="B6" s="45">
        <v>26101.14</v>
      </c>
      <c r="C6" s="45">
        <v>597500</v>
      </c>
      <c r="D6" s="45">
        <v>805700</v>
      </c>
      <c r="E6" s="45">
        <v>45723.14</v>
      </c>
      <c r="F6" s="46">
        <v>175.18</v>
      </c>
      <c r="G6" s="46">
        <v>5.67</v>
      </c>
    </row>
    <row r="7" spans="1:7" ht="29.25" x14ac:dyDescent="0.25">
      <c r="A7" s="44" t="s">
        <v>25</v>
      </c>
      <c r="B7" s="45">
        <v>26101.14</v>
      </c>
      <c r="C7" s="44"/>
      <c r="D7" s="44"/>
      <c r="E7" s="46">
        <v>2.02</v>
      </c>
      <c r="F7" s="46">
        <v>0.01</v>
      </c>
      <c r="G7" s="44"/>
    </row>
    <row r="8" spans="1:7" ht="29.25" x14ac:dyDescent="0.25">
      <c r="A8" s="44" t="s">
        <v>26</v>
      </c>
      <c r="B8" s="45">
        <v>26101.14</v>
      </c>
      <c r="C8" s="44"/>
      <c r="D8" s="44"/>
      <c r="E8" s="46">
        <v>2.02</v>
      </c>
      <c r="F8" s="46">
        <v>0.01</v>
      </c>
      <c r="G8" s="44"/>
    </row>
    <row r="9" spans="1:7" ht="29.25" x14ac:dyDescent="0.25">
      <c r="A9" s="44" t="s">
        <v>186</v>
      </c>
      <c r="B9" s="44"/>
      <c r="C9" s="44"/>
      <c r="D9" s="44"/>
      <c r="E9" s="45">
        <v>45721.120000000003</v>
      </c>
      <c r="F9" s="44"/>
      <c r="G9" s="44"/>
    </row>
    <row r="10" spans="1:7" ht="57.75" x14ac:dyDescent="0.25">
      <c r="A10" s="44" t="s">
        <v>187</v>
      </c>
      <c r="B10" s="44"/>
      <c r="C10" s="44"/>
      <c r="D10" s="44"/>
      <c r="E10" s="45">
        <v>45721.120000000003</v>
      </c>
      <c r="F10" s="44"/>
      <c r="G10" s="44"/>
    </row>
    <row r="11" spans="1:7" x14ac:dyDescent="0.25">
      <c r="A11" s="44" t="s">
        <v>188</v>
      </c>
      <c r="B11" s="44"/>
      <c r="C11" s="44"/>
      <c r="D11" s="49">
        <v>388</v>
      </c>
      <c r="E11" s="44"/>
      <c r="F11" s="44"/>
      <c r="G11" s="44"/>
    </row>
    <row r="12" spans="1:7" ht="57.75" x14ac:dyDescent="0.25">
      <c r="A12" s="44" t="s">
        <v>28</v>
      </c>
      <c r="B12" s="45">
        <v>67656.38</v>
      </c>
      <c r="C12" s="45">
        <v>125000</v>
      </c>
      <c r="D12" s="45">
        <v>220320</v>
      </c>
      <c r="E12" s="45">
        <v>84866.15</v>
      </c>
      <c r="F12" s="46">
        <v>125.44</v>
      </c>
      <c r="G12" s="46">
        <v>38.520000000000003</v>
      </c>
    </row>
    <row r="13" spans="1:7" ht="29.25" x14ac:dyDescent="0.25">
      <c r="A13" s="44" t="s">
        <v>29</v>
      </c>
      <c r="B13" s="45">
        <v>67656.38</v>
      </c>
      <c r="C13" s="44"/>
      <c r="D13" s="44"/>
      <c r="E13" s="45">
        <v>84866.15</v>
      </c>
      <c r="F13" s="46">
        <v>125.44</v>
      </c>
      <c r="G13" s="44"/>
    </row>
    <row r="14" spans="1:7" ht="29.25" x14ac:dyDescent="0.25">
      <c r="A14" s="44" t="s">
        <v>30</v>
      </c>
      <c r="B14" s="45">
        <v>67656.38</v>
      </c>
      <c r="C14" s="44"/>
      <c r="D14" s="44"/>
      <c r="E14" s="45">
        <v>84866.15</v>
      </c>
      <c r="F14" s="46">
        <v>125.44</v>
      </c>
      <c r="G14" s="44"/>
    </row>
    <row r="15" spans="1:7" ht="72" x14ac:dyDescent="0.25">
      <c r="A15" s="44" t="s">
        <v>31</v>
      </c>
      <c r="B15" s="45">
        <v>87483.34</v>
      </c>
      <c r="C15" s="45">
        <v>218000</v>
      </c>
      <c r="D15" s="45">
        <v>497908</v>
      </c>
      <c r="E15" s="45">
        <v>77639.05</v>
      </c>
      <c r="F15" s="46">
        <v>88.75</v>
      </c>
      <c r="G15" s="46">
        <v>15.59</v>
      </c>
    </row>
    <row r="16" spans="1:7" ht="43.5" x14ac:dyDescent="0.25">
      <c r="A16" s="44" t="s">
        <v>32</v>
      </c>
      <c r="B16" s="45">
        <v>87483.34</v>
      </c>
      <c r="C16" s="44"/>
      <c r="D16" s="44"/>
      <c r="E16" s="45">
        <v>77639.05</v>
      </c>
      <c r="F16" s="46">
        <v>88.75</v>
      </c>
      <c r="G16" s="44"/>
    </row>
    <row r="17" spans="1:7" ht="29.25" x14ac:dyDescent="0.25">
      <c r="A17" s="44" t="s">
        <v>33</v>
      </c>
      <c r="B17" s="45">
        <v>87483.34</v>
      </c>
      <c r="C17" s="44"/>
      <c r="D17" s="44"/>
      <c r="E17" s="45">
        <v>77639.05</v>
      </c>
      <c r="F17" s="46">
        <v>88.75</v>
      </c>
      <c r="G17" s="44"/>
    </row>
    <row r="18" spans="1:7" ht="43.5" x14ac:dyDescent="0.25">
      <c r="A18" s="44" t="s">
        <v>35</v>
      </c>
      <c r="B18" s="45">
        <v>1754656.13</v>
      </c>
      <c r="C18" s="45">
        <v>3787936</v>
      </c>
      <c r="D18" s="45">
        <v>7101532</v>
      </c>
      <c r="E18" s="45">
        <v>2073349.3</v>
      </c>
      <c r="F18" s="46">
        <v>118.16</v>
      </c>
      <c r="G18" s="46">
        <v>29.2</v>
      </c>
    </row>
    <row r="19" spans="1:7" ht="57.75" x14ac:dyDescent="0.25">
      <c r="A19" s="44" t="s">
        <v>36</v>
      </c>
      <c r="B19" s="45">
        <v>77357.990000000005</v>
      </c>
      <c r="C19" s="44"/>
      <c r="D19" s="44"/>
      <c r="E19" s="45">
        <v>124538.29</v>
      </c>
      <c r="F19" s="46">
        <v>160.99</v>
      </c>
      <c r="G19" s="44"/>
    </row>
    <row r="20" spans="1:7" ht="43.5" x14ac:dyDescent="0.25">
      <c r="A20" s="44" t="s">
        <v>37</v>
      </c>
      <c r="B20" s="45">
        <v>61430.99</v>
      </c>
      <c r="C20" s="44"/>
      <c r="D20" s="44"/>
      <c r="E20" s="45">
        <v>84538.29</v>
      </c>
      <c r="F20" s="46">
        <v>137.62</v>
      </c>
      <c r="G20" s="44"/>
    </row>
    <row r="21" spans="1:7" ht="45.75" customHeight="1" x14ac:dyDescent="0.25">
      <c r="A21" s="44" t="s">
        <v>38</v>
      </c>
      <c r="B21" s="45">
        <v>15927</v>
      </c>
      <c r="C21" s="44"/>
      <c r="D21" s="44"/>
      <c r="E21" s="45">
        <v>40000</v>
      </c>
      <c r="F21" s="46">
        <v>251.15</v>
      </c>
      <c r="G21" s="44"/>
    </row>
    <row r="22" spans="1:7" ht="29.25" x14ac:dyDescent="0.25">
      <c r="A22" s="44" t="s">
        <v>39</v>
      </c>
      <c r="B22" s="45">
        <v>1677298.14</v>
      </c>
      <c r="C22" s="44"/>
      <c r="D22" s="44"/>
      <c r="E22" s="45">
        <v>1948811.01</v>
      </c>
      <c r="F22" s="46">
        <v>116.19</v>
      </c>
      <c r="G22" s="44"/>
    </row>
    <row r="23" spans="1:7" ht="29.25" x14ac:dyDescent="0.25">
      <c r="A23" s="44" t="s">
        <v>40</v>
      </c>
      <c r="B23" s="45">
        <v>1677298.14</v>
      </c>
      <c r="C23" s="44"/>
      <c r="D23" s="44"/>
      <c r="E23" s="45">
        <v>1948811.01</v>
      </c>
      <c r="F23" s="46">
        <v>116.19</v>
      </c>
      <c r="G23" s="44"/>
    </row>
    <row r="24" spans="1:7" ht="29.25" x14ac:dyDescent="0.25">
      <c r="A24" s="44" t="s">
        <v>189</v>
      </c>
      <c r="B24" s="44"/>
      <c r="C24" s="44"/>
      <c r="D24" s="45">
        <v>10200</v>
      </c>
      <c r="E24" s="44"/>
      <c r="F24" s="44"/>
      <c r="G24" s="44"/>
    </row>
    <row r="25" spans="1:7" ht="29.25" x14ac:dyDescent="0.25">
      <c r="A25" s="44" t="s">
        <v>19</v>
      </c>
      <c r="B25" s="45">
        <v>2225.52</v>
      </c>
      <c r="C25" s="45">
        <v>9000</v>
      </c>
      <c r="D25" s="45">
        <v>9000</v>
      </c>
      <c r="E25" s="46">
        <v>440.26</v>
      </c>
      <c r="F25" s="46">
        <v>19.78</v>
      </c>
      <c r="G25" s="46">
        <v>4.8899999999999997</v>
      </c>
    </row>
    <row r="26" spans="1:7" ht="43.5" x14ac:dyDescent="0.25">
      <c r="A26" s="44" t="s">
        <v>41</v>
      </c>
      <c r="B26" s="45">
        <v>2225.52</v>
      </c>
      <c r="C26" s="45">
        <v>9000</v>
      </c>
      <c r="D26" s="45">
        <v>9000</v>
      </c>
      <c r="E26" s="46">
        <v>440.26</v>
      </c>
      <c r="F26" s="46">
        <v>19.78</v>
      </c>
      <c r="G26" s="46">
        <v>4.8899999999999997</v>
      </c>
    </row>
    <row r="27" spans="1:7" ht="29.25" x14ac:dyDescent="0.25">
      <c r="A27" s="44" t="s">
        <v>42</v>
      </c>
      <c r="B27" s="46">
        <v>575.52</v>
      </c>
      <c r="C27" s="44"/>
      <c r="D27" s="44"/>
      <c r="E27" s="46">
        <v>440.26</v>
      </c>
      <c r="F27" s="46">
        <v>76.5</v>
      </c>
      <c r="G27" s="44"/>
    </row>
    <row r="28" spans="1:7" x14ac:dyDescent="0.25">
      <c r="A28" s="44" t="s">
        <v>43</v>
      </c>
      <c r="B28" s="46">
        <v>575.52</v>
      </c>
      <c r="C28" s="44"/>
      <c r="D28" s="44"/>
      <c r="E28" s="46">
        <v>440.26</v>
      </c>
      <c r="F28" s="46">
        <v>76.5</v>
      </c>
      <c r="G28" s="44"/>
    </row>
    <row r="29" spans="1:7" ht="29.25" x14ac:dyDescent="0.25">
      <c r="A29" s="44" t="s">
        <v>44</v>
      </c>
      <c r="B29" s="45">
        <v>1650</v>
      </c>
      <c r="C29" s="44"/>
      <c r="D29" s="44"/>
      <c r="E29" s="44"/>
      <c r="F29" s="44"/>
      <c r="G29" s="44"/>
    </row>
    <row r="30" spans="1:7" ht="29.25" x14ac:dyDescent="0.25">
      <c r="A30" s="44" t="s">
        <v>45</v>
      </c>
      <c r="B30" s="45">
        <v>1650</v>
      </c>
      <c r="C30" s="44"/>
      <c r="D30" s="44"/>
      <c r="E30" s="44"/>
      <c r="F30" s="44"/>
      <c r="G30" s="44"/>
    </row>
    <row r="31" spans="1:7" x14ac:dyDescent="0.25">
      <c r="A31" s="44" t="s">
        <v>20</v>
      </c>
      <c r="B31" s="45">
        <v>1938122.51</v>
      </c>
      <c r="C31" s="45">
        <v>4737436</v>
      </c>
      <c r="D31" s="45">
        <v>8645048</v>
      </c>
      <c r="E31" s="45">
        <v>2282017.9</v>
      </c>
      <c r="F31" s="46">
        <v>117.74</v>
      </c>
      <c r="G31" s="46">
        <v>26.4</v>
      </c>
    </row>
    <row r="32" spans="1:7" x14ac:dyDescent="0.25">
      <c r="A32" s="44" t="s">
        <v>21</v>
      </c>
      <c r="B32" s="45">
        <v>1897090.15</v>
      </c>
      <c r="C32" s="45">
        <v>4142436</v>
      </c>
      <c r="D32" s="45">
        <v>7864444</v>
      </c>
      <c r="E32" s="45">
        <v>2261142.17</v>
      </c>
      <c r="F32" s="46">
        <v>119.19</v>
      </c>
      <c r="G32" s="46">
        <v>28.75</v>
      </c>
    </row>
    <row r="33" spans="1:7" x14ac:dyDescent="0.25">
      <c r="A33" s="44" t="s">
        <v>46</v>
      </c>
      <c r="B33" s="45">
        <v>1444798.13</v>
      </c>
      <c r="C33" s="45">
        <v>3079200</v>
      </c>
      <c r="D33" s="45">
        <v>5841288</v>
      </c>
      <c r="E33" s="45">
        <v>1803105.73</v>
      </c>
      <c r="F33" s="46">
        <v>124.8</v>
      </c>
      <c r="G33" s="46">
        <v>30.87</v>
      </c>
    </row>
    <row r="34" spans="1:7" x14ac:dyDescent="0.25">
      <c r="A34" s="44" t="s">
        <v>47</v>
      </c>
      <c r="B34" s="45">
        <v>1246689.9099999999</v>
      </c>
      <c r="C34" s="44"/>
      <c r="D34" s="44"/>
      <c r="E34" s="45">
        <v>1552187.4</v>
      </c>
      <c r="F34" s="46">
        <v>124.5</v>
      </c>
      <c r="G34" s="44"/>
    </row>
    <row r="35" spans="1:7" x14ac:dyDescent="0.25">
      <c r="A35" s="44" t="s">
        <v>48</v>
      </c>
      <c r="B35" s="45">
        <v>1208625.79</v>
      </c>
      <c r="C35" s="44"/>
      <c r="D35" s="44"/>
      <c r="E35" s="45">
        <v>1545425.76</v>
      </c>
      <c r="F35" s="46">
        <v>127.87</v>
      </c>
      <c r="G35" s="44"/>
    </row>
    <row r="36" spans="1:7" ht="29.25" x14ac:dyDescent="0.25">
      <c r="A36" s="44" t="s">
        <v>49</v>
      </c>
      <c r="B36" s="45">
        <v>19382.849999999999</v>
      </c>
      <c r="C36" s="44"/>
      <c r="D36" s="44"/>
      <c r="E36" s="45">
        <v>6761.64</v>
      </c>
      <c r="F36" s="46">
        <v>34.880000000000003</v>
      </c>
      <c r="G36" s="44"/>
    </row>
    <row r="37" spans="1:7" ht="29.25" x14ac:dyDescent="0.25">
      <c r="A37" s="44" t="s">
        <v>50</v>
      </c>
      <c r="B37" s="45">
        <v>18681.27</v>
      </c>
      <c r="C37" s="44"/>
      <c r="D37" s="44"/>
      <c r="E37" s="44"/>
      <c r="F37" s="44"/>
      <c r="G37" s="44"/>
    </row>
    <row r="38" spans="1:7" ht="29.25" x14ac:dyDescent="0.25">
      <c r="A38" s="44" t="s">
        <v>51</v>
      </c>
      <c r="B38" s="45">
        <v>20367.89</v>
      </c>
      <c r="C38" s="44"/>
      <c r="D38" s="44"/>
      <c r="E38" s="45">
        <v>23896.62</v>
      </c>
      <c r="F38" s="46">
        <v>117.32</v>
      </c>
      <c r="G38" s="44"/>
    </row>
    <row r="39" spans="1:7" ht="29.25" x14ac:dyDescent="0.25">
      <c r="A39" s="44" t="s">
        <v>52</v>
      </c>
      <c r="B39" s="45">
        <v>20367.89</v>
      </c>
      <c r="C39" s="44"/>
      <c r="D39" s="44"/>
      <c r="E39" s="45">
        <v>23896.62</v>
      </c>
      <c r="F39" s="46">
        <v>117.32</v>
      </c>
      <c r="G39" s="44"/>
    </row>
    <row r="40" spans="1:7" x14ac:dyDescent="0.25">
      <c r="A40" s="44" t="s">
        <v>53</v>
      </c>
      <c r="B40" s="45">
        <v>177740.33</v>
      </c>
      <c r="C40" s="44"/>
      <c r="D40" s="44"/>
      <c r="E40" s="45">
        <v>227021.71</v>
      </c>
      <c r="F40" s="46">
        <v>127.73</v>
      </c>
      <c r="G40" s="44"/>
    </row>
    <row r="41" spans="1:7" ht="29.25" x14ac:dyDescent="0.25">
      <c r="A41" s="44" t="s">
        <v>54</v>
      </c>
      <c r="B41" s="45">
        <v>177740.33</v>
      </c>
      <c r="C41" s="44"/>
      <c r="D41" s="44"/>
      <c r="E41" s="45">
        <v>227021.71</v>
      </c>
      <c r="F41" s="46">
        <v>127.73</v>
      </c>
      <c r="G41" s="44"/>
    </row>
    <row r="42" spans="1:7" x14ac:dyDescent="0.25">
      <c r="A42" s="44" t="s">
        <v>55</v>
      </c>
      <c r="B42" s="45">
        <v>448826.4</v>
      </c>
      <c r="C42" s="45">
        <v>1045236</v>
      </c>
      <c r="D42" s="45">
        <v>1989304</v>
      </c>
      <c r="E42" s="45">
        <v>454760.88</v>
      </c>
      <c r="F42" s="46">
        <v>101.32</v>
      </c>
      <c r="G42" s="46">
        <v>22.86</v>
      </c>
    </row>
    <row r="43" spans="1:7" ht="29.25" x14ac:dyDescent="0.25">
      <c r="A43" s="44" t="s">
        <v>56</v>
      </c>
      <c r="B43" s="45">
        <v>46492.71</v>
      </c>
      <c r="C43" s="44"/>
      <c r="D43" s="44"/>
      <c r="E43" s="45">
        <v>48537.51</v>
      </c>
      <c r="F43" s="46">
        <v>104.4</v>
      </c>
      <c r="G43" s="44"/>
    </row>
    <row r="44" spans="1:7" x14ac:dyDescent="0.25">
      <c r="A44" s="44" t="s">
        <v>57</v>
      </c>
      <c r="B44" s="46">
        <v>701.96</v>
      </c>
      <c r="C44" s="44"/>
      <c r="D44" s="44"/>
      <c r="E44" s="46">
        <v>798.7</v>
      </c>
      <c r="F44" s="46">
        <v>113.78</v>
      </c>
      <c r="G44" s="44"/>
    </row>
    <row r="45" spans="1:7" ht="29.25" x14ac:dyDescent="0.25">
      <c r="A45" s="44" t="s">
        <v>58</v>
      </c>
      <c r="B45" s="45">
        <v>40561.71</v>
      </c>
      <c r="C45" s="44"/>
      <c r="D45" s="44"/>
      <c r="E45" s="45">
        <v>44234.27</v>
      </c>
      <c r="F45" s="46">
        <v>109.05</v>
      </c>
      <c r="G45" s="44"/>
    </row>
    <row r="46" spans="1:7" ht="29.25" x14ac:dyDescent="0.25">
      <c r="A46" s="44" t="s">
        <v>59</v>
      </c>
      <c r="B46" s="45">
        <v>4432.6400000000003</v>
      </c>
      <c r="C46" s="44"/>
      <c r="D46" s="44"/>
      <c r="E46" s="45">
        <v>2385.54</v>
      </c>
      <c r="F46" s="46">
        <v>53.82</v>
      </c>
      <c r="G46" s="44"/>
    </row>
    <row r="47" spans="1:7" ht="29.25" x14ac:dyDescent="0.25">
      <c r="A47" s="44" t="s">
        <v>60</v>
      </c>
      <c r="B47" s="46">
        <v>796.4</v>
      </c>
      <c r="C47" s="44"/>
      <c r="D47" s="44"/>
      <c r="E47" s="45">
        <v>1119</v>
      </c>
      <c r="F47" s="46">
        <v>140.51</v>
      </c>
      <c r="G47" s="44"/>
    </row>
    <row r="48" spans="1:7" ht="29.25" x14ac:dyDescent="0.25">
      <c r="A48" s="44" t="s">
        <v>61</v>
      </c>
      <c r="B48" s="45">
        <v>152181.62</v>
      </c>
      <c r="C48" s="44"/>
      <c r="D48" s="44"/>
      <c r="E48" s="45">
        <v>137413.6</v>
      </c>
      <c r="F48" s="46">
        <v>90.3</v>
      </c>
      <c r="G48" s="44"/>
    </row>
    <row r="49" spans="1:7" ht="29.25" x14ac:dyDescent="0.25">
      <c r="A49" s="44" t="s">
        <v>62</v>
      </c>
      <c r="B49" s="45">
        <v>18654.14</v>
      </c>
      <c r="C49" s="44"/>
      <c r="D49" s="44"/>
      <c r="E49" s="45">
        <v>19263.759999999998</v>
      </c>
      <c r="F49" s="46">
        <v>103.27</v>
      </c>
      <c r="G49" s="44"/>
    </row>
    <row r="50" spans="1:7" x14ac:dyDescent="0.25">
      <c r="A50" s="44" t="s">
        <v>63</v>
      </c>
      <c r="B50" s="45">
        <v>34162.53</v>
      </c>
      <c r="C50" s="44"/>
      <c r="D50" s="44"/>
      <c r="E50" s="45">
        <v>40347.72</v>
      </c>
      <c r="F50" s="46">
        <v>118.11</v>
      </c>
      <c r="G50" s="44"/>
    </row>
    <row r="51" spans="1:7" x14ac:dyDescent="0.25">
      <c r="A51" s="44" t="s">
        <v>64</v>
      </c>
      <c r="B51" s="45">
        <v>87567.7</v>
      </c>
      <c r="C51" s="44"/>
      <c r="D51" s="44"/>
      <c r="E51" s="45">
        <v>70679.16</v>
      </c>
      <c r="F51" s="46">
        <v>80.709999999999994</v>
      </c>
      <c r="G51" s="44"/>
    </row>
    <row r="52" spans="1:7" ht="43.5" x14ac:dyDescent="0.25">
      <c r="A52" s="44" t="s">
        <v>65</v>
      </c>
      <c r="B52" s="46">
        <v>85.16</v>
      </c>
      <c r="C52" s="44"/>
      <c r="D52" s="44"/>
      <c r="E52" s="44"/>
      <c r="F52" s="44"/>
      <c r="G52" s="44"/>
    </row>
    <row r="53" spans="1:7" ht="29.25" x14ac:dyDescent="0.25">
      <c r="A53" s="44" t="s">
        <v>66</v>
      </c>
      <c r="B53" s="45">
        <v>10766.25</v>
      </c>
      <c r="C53" s="44"/>
      <c r="D53" s="44"/>
      <c r="E53" s="45">
        <v>4273.1099999999997</v>
      </c>
      <c r="F53" s="46">
        <v>39.69</v>
      </c>
      <c r="G53" s="44"/>
    </row>
    <row r="54" spans="1:7" ht="29.25" x14ac:dyDescent="0.25">
      <c r="A54" s="44" t="s">
        <v>67</v>
      </c>
      <c r="B54" s="46">
        <v>945.84</v>
      </c>
      <c r="C54" s="44"/>
      <c r="D54" s="44"/>
      <c r="E54" s="45">
        <v>2849.85</v>
      </c>
      <c r="F54" s="46">
        <v>301.3</v>
      </c>
      <c r="G54" s="44"/>
    </row>
    <row r="55" spans="1:7" x14ac:dyDescent="0.25">
      <c r="A55" s="44" t="s">
        <v>68</v>
      </c>
      <c r="B55" s="45">
        <v>236992.14</v>
      </c>
      <c r="C55" s="44"/>
      <c r="D55" s="44"/>
      <c r="E55" s="45">
        <v>248057.26</v>
      </c>
      <c r="F55" s="46">
        <v>104.67</v>
      </c>
      <c r="G55" s="44"/>
    </row>
    <row r="56" spans="1:7" ht="29.25" x14ac:dyDescent="0.25">
      <c r="A56" s="44" t="s">
        <v>69</v>
      </c>
      <c r="B56" s="45">
        <v>13055.8</v>
      </c>
      <c r="C56" s="44"/>
      <c r="D56" s="44"/>
      <c r="E56" s="45">
        <v>12129.28</v>
      </c>
      <c r="F56" s="46">
        <v>92.9</v>
      </c>
      <c r="G56" s="44"/>
    </row>
    <row r="57" spans="1:7" ht="29.25" x14ac:dyDescent="0.25">
      <c r="A57" s="44" t="s">
        <v>70</v>
      </c>
      <c r="B57" s="45">
        <v>62378.09</v>
      </c>
      <c r="C57" s="44"/>
      <c r="D57" s="44"/>
      <c r="E57" s="45">
        <v>67765.740000000005</v>
      </c>
      <c r="F57" s="46">
        <v>108.64</v>
      </c>
      <c r="G57" s="44"/>
    </row>
    <row r="58" spans="1:7" ht="29.25" x14ac:dyDescent="0.25">
      <c r="A58" s="44" t="s">
        <v>71</v>
      </c>
      <c r="B58" s="45">
        <v>1898.13</v>
      </c>
      <c r="C58" s="44"/>
      <c r="D58" s="44"/>
      <c r="E58" s="45">
        <v>2050.6</v>
      </c>
      <c r="F58" s="46">
        <v>108.03</v>
      </c>
      <c r="G58" s="44"/>
    </row>
    <row r="59" spans="1:7" x14ac:dyDescent="0.25">
      <c r="A59" s="44" t="s">
        <v>72</v>
      </c>
      <c r="B59" s="45">
        <v>14282.45</v>
      </c>
      <c r="C59" s="44"/>
      <c r="D59" s="44"/>
      <c r="E59" s="45">
        <v>15221.87</v>
      </c>
      <c r="F59" s="46">
        <v>106.58</v>
      </c>
      <c r="G59" s="44"/>
    </row>
    <row r="60" spans="1:7" x14ac:dyDescent="0.25">
      <c r="A60" s="44" t="s">
        <v>73</v>
      </c>
      <c r="B60" s="45">
        <v>3153.48</v>
      </c>
      <c r="C60" s="44"/>
      <c r="D60" s="44"/>
      <c r="E60" s="45">
        <v>3153.48</v>
      </c>
      <c r="F60" s="46">
        <v>100</v>
      </c>
      <c r="G60" s="44"/>
    </row>
    <row r="61" spans="1:7" ht="29.25" x14ac:dyDescent="0.25">
      <c r="A61" s="44" t="s">
        <v>74</v>
      </c>
      <c r="B61" s="45">
        <v>69879.199999999997</v>
      </c>
      <c r="C61" s="44"/>
      <c r="D61" s="44"/>
      <c r="E61" s="45">
        <v>87027.75</v>
      </c>
      <c r="F61" s="46">
        <v>124.54</v>
      </c>
      <c r="G61" s="44"/>
    </row>
    <row r="62" spans="1:7" ht="29.25" x14ac:dyDescent="0.25">
      <c r="A62" s="44" t="s">
        <v>75</v>
      </c>
      <c r="B62" s="45">
        <v>42158.47</v>
      </c>
      <c r="C62" s="44"/>
      <c r="D62" s="44"/>
      <c r="E62" s="45">
        <v>25096.94</v>
      </c>
      <c r="F62" s="46">
        <v>59.53</v>
      </c>
      <c r="G62" s="44"/>
    </row>
    <row r="63" spans="1:7" x14ac:dyDescent="0.25">
      <c r="A63" s="44" t="s">
        <v>76</v>
      </c>
      <c r="B63" s="45">
        <v>20037.57</v>
      </c>
      <c r="C63" s="44"/>
      <c r="D63" s="44"/>
      <c r="E63" s="45">
        <v>22009.15</v>
      </c>
      <c r="F63" s="46">
        <v>109.84</v>
      </c>
      <c r="G63" s="44"/>
    </row>
    <row r="64" spans="1:7" x14ac:dyDescent="0.25">
      <c r="A64" s="44" t="s">
        <v>77</v>
      </c>
      <c r="B64" s="45">
        <v>10148.950000000001</v>
      </c>
      <c r="C64" s="44"/>
      <c r="D64" s="44"/>
      <c r="E64" s="45">
        <v>13602.45</v>
      </c>
      <c r="F64" s="46">
        <v>134.03</v>
      </c>
      <c r="G64" s="44"/>
    </row>
    <row r="65" spans="1:7" ht="29.25" x14ac:dyDescent="0.25">
      <c r="A65" s="44" t="s">
        <v>78</v>
      </c>
      <c r="B65" s="45">
        <v>13159.93</v>
      </c>
      <c r="C65" s="44"/>
      <c r="D65" s="44"/>
      <c r="E65" s="45">
        <v>20752.509999999998</v>
      </c>
      <c r="F65" s="46">
        <v>157.69</v>
      </c>
      <c r="G65" s="44"/>
    </row>
    <row r="66" spans="1:7" ht="43.5" x14ac:dyDescent="0.25">
      <c r="A66" s="44" t="s">
        <v>79</v>
      </c>
      <c r="B66" s="45">
        <v>4520.58</v>
      </c>
      <c r="C66" s="44"/>
      <c r="D66" s="44"/>
      <c r="E66" s="45">
        <v>3606.3</v>
      </c>
      <c r="F66" s="46">
        <v>79.78</v>
      </c>
      <c r="G66" s="44"/>
    </row>
    <row r="67" spans="1:7" x14ac:dyDescent="0.25">
      <c r="A67" s="44" t="s">
        <v>80</v>
      </c>
      <c r="B67" s="45">
        <v>4012.17</v>
      </c>
      <c r="C67" s="44"/>
      <c r="D67" s="44"/>
      <c r="E67" s="45">
        <v>3336.87</v>
      </c>
      <c r="F67" s="46">
        <v>83.17</v>
      </c>
      <c r="G67" s="44"/>
    </row>
    <row r="68" spans="1:7" x14ac:dyDescent="0.25">
      <c r="A68" s="44" t="s">
        <v>81</v>
      </c>
      <c r="B68" s="46">
        <v>296.12</v>
      </c>
      <c r="C68" s="44"/>
      <c r="D68" s="44"/>
      <c r="E68" s="46">
        <v>497.43</v>
      </c>
      <c r="F68" s="46">
        <v>167.98</v>
      </c>
      <c r="G68" s="44"/>
    </row>
    <row r="69" spans="1:7" x14ac:dyDescent="0.25">
      <c r="A69" s="44" t="s">
        <v>82</v>
      </c>
      <c r="B69" s="45">
        <v>1060.5999999999999</v>
      </c>
      <c r="C69" s="44"/>
      <c r="D69" s="44"/>
      <c r="E69" s="45">
        <v>1434.06</v>
      </c>
      <c r="F69" s="46">
        <v>135.21</v>
      </c>
      <c r="G69" s="44"/>
    </row>
    <row r="70" spans="1:7" x14ac:dyDescent="0.25">
      <c r="A70" s="44" t="s">
        <v>83</v>
      </c>
      <c r="B70" s="46">
        <v>180.49</v>
      </c>
      <c r="C70" s="44"/>
      <c r="D70" s="44"/>
      <c r="E70" s="45">
        <v>1982.72</v>
      </c>
      <c r="F70" s="45">
        <v>1098.52</v>
      </c>
      <c r="G70" s="44"/>
    </row>
    <row r="71" spans="1:7" ht="29.25" x14ac:dyDescent="0.25">
      <c r="A71" s="44" t="s">
        <v>160</v>
      </c>
      <c r="B71" s="45">
        <v>3058.93</v>
      </c>
      <c r="C71" s="44"/>
      <c r="D71" s="44"/>
      <c r="E71" s="45">
        <v>9425.14</v>
      </c>
      <c r="F71" s="46">
        <v>308.12</v>
      </c>
      <c r="G71" s="44"/>
    </row>
    <row r="72" spans="1:7" ht="29.25" x14ac:dyDescent="0.25">
      <c r="A72" s="44" t="s">
        <v>84</v>
      </c>
      <c r="B72" s="46">
        <v>31.04</v>
      </c>
      <c r="C72" s="44"/>
      <c r="D72" s="44"/>
      <c r="E72" s="46">
        <v>469.99</v>
      </c>
      <c r="F72" s="45">
        <v>1514.14</v>
      </c>
      <c r="G72" s="44"/>
    </row>
    <row r="73" spans="1:7" x14ac:dyDescent="0.25">
      <c r="A73" s="44" t="s">
        <v>85</v>
      </c>
      <c r="B73" s="45">
        <v>2027.73</v>
      </c>
      <c r="C73" s="45">
        <v>7000</v>
      </c>
      <c r="D73" s="45">
        <v>17932</v>
      </c>
      <c r="E73" s="45">
        <v>3139.62</v>
      </c>
      <c r="F73" s="46">
        <v>154.83000000000001</v>
      </c>
      <c r="G73" s="46">
        <v>17.510000000000002</v>
      </c>
    </row>
    <row r="74" spans="1:7" x14ac:dyDescent="0.25">
      <c r="A74" s="44" t="s">
        <v>86</v>
      </c>
      <c r="B74" s="45">
        <v>2027.73</v>
      </c>
      <c r="C74" s="44"/>
      <c r="D74" s="44"/>
      <c r="E74" s="45">
        <v>3139.62</v>
      </c>
      <c r="F74" s="46">
        <v>154.83000000000001</v>
      </c>
      <c r="G74" s="44"/>
    </row>
    <row r="75" spans="1:7" ht="29.25" x14ac:dyDescent="0.25">
      <c r="A75" s="44" t="s">
        <v>87</v>
      </c>
      <c r="B75" s="45">
        <v>1728.06</v>
      </c>
      <c r="C75" s="44"/>
      <c r="D75" s="44"/>
      <c r="E75" s="45">
        <v>1599.5</v>
      </c>
      <c r="F75" s="46">
        <v>92.56</v>
      </c>
      <c r="G75" s="44"/>
    </row>
    <row r="76" spans="1:7" x14ac:dyDescent="0.25">
      <c r="A76" s="44" t="s">
        <v>88</v>
      </c>
      <c r="B76" s="46">
        <v>299.67</v>
      </c>
      <c r="C76" s="44"/>
      <c r="D76" s="44"/>
      <c r="E76" s="45">
        <v>1540.12</v>
      </c>
      <c r="F76" s="46">
        <v>513.94000000000005</v>
      </c>
      <c r="G76" s="44"/>
    </row>
    <row r="77" spans="1:7" ht="43.5" x14ac:dyDescent="0.25">
      <c r="A77" s="44" t="s">
        <v>89</v>
      </c>
      <c r="B77" s="44"/>
      <c r="C77" s="45">
        <v>6000</v>
      </c>
      <c r="D77" s="45">
        <v>6000</v>
      </c>
      <c r="E77" s="44"/>
      <c r="F77" s="44"/>
      <c r="G77" s="44"/>
    </row>
    <row r="78" spans="1:7" x14ac:dyDescent="0.25">
      <c r="A78" s="44" t="s">
        <v>90</v>
      </c>
      <c r="B78" s="45">
        <v>1437.89</v>
      </c>
      <c r="C78" s="45">
        <v>5000</v>
      </c>
      <c r="D78" s="45">
        <v>9920</v>
      </c>
      <c r="E78" s="46">
        <v>135.94</v>
      </c>
      <c r="F78" s="46">
        <v>9.4499999999999993</v>
      </c>
      <c r="G78" s="46">
        <v>1.37</v>
      </c>
    </row>
    <row r="79" spans="1:7" ht="29.25" x14ac:dyDescent="0.25">
      <c r="A79" s="44" t="s">
        <v>91</v>
      </c>
      <c r="B79" s="45">
        <v>1437.89</v>
      </c>
      <c r="C79" s="44"/>
      <c r="D79" s="44"/>
      <c r="E79" s="46">
        <v>135.94</v>
      </c>
      <c r="F79" s="46">
        <v>9.4499999999999993</v>
      </c>
      <c r="G79" s="44"/>
    </row>
    <row r="80" spans="1:7" ht="29.25" x14ac:dyDescent="0.25">
      <c r="A80" s="44" t="s">
        <v>92</v>
      </c>
      <c r="B80" s="49">
        <v>80</v>
      </c>
      <c r="C80" s="44"/>
      <c r="D80" s="44"/>
      <c r="E80" s="44"/>
      <c r="F80" s="44"/>
      <c r="G80" s="44"/>
    </row>
    <row r="81" spans="1:7" ht="29.25" x14ac:dyDescent="0.25">
      <c r="A81" s="44" t="s">
        <v>93</v>
      </c>
      <c r="B81" s="45">
        <v>1357.89</v>
      </c>
      <c r="C81" s="44"/>
      <c r="D81" s="44"/>
      <c r="E81" s="46">
        <v>135.94</v>
      </c>
      <c r="F81" s="46">
        <v>10.01</v>
      </c>
      <c r="G81" s="44"/>
    </row>
    <row r="82" spans="1:7" ht="29.25" x14ac:dyDescent="0.25">
      <c r="A82" s="44" t="s">
        <v>22</v>
      </c>
      <c r="B82" s="45">
        <v>42718.41</v>
      </c>
      <c r="C82" s="45">
        <v>745000</v>
      </c>
      <c r="D82" s="45">
        <v>851832</v>
      </c>
      <c r="E82" s="45">
        <v>104649.08</v>
      </c>
      <c r="F82" s="46">
        <v>244.97</v>
      </c>
      <c r="G82" s="46">
        <v>12.29</v>
      </c>
    </row>
    <row r="83" spans="1:7" ht="43.5" x14ac:dyDescent="0.25">
      <c r="A83" s="44" t="s">
        <v>94</v>
      </c>
      <c r="B83" s="44"/>
      <c r="C83" s="45">
        <v>3000</v>
      </c>
      <c r="D83" s="45">
        <v>7000</v>
      </c>
      <c r="E83" s="44"/>
      <c r="F83" s="44"/>
      <c r="G83" s="44"/>
    </row>
    <row r="84" spans="1:7" ht="43.5" x14ac:dyDescent="0.25">
      <c r="A84" s="44" t="s">
        <v>95</v>
      </c>
      <c r="B84" s="45">
        <v>12751.83</v>
      </c>
      <c r="C84" s="45">
        <v>120000</v>
      </c>
      <c r="D84" s="45">
        <v>276204</v>
      </c>
      <c r="E84" s="45">
        <v>67195.17</v>
      </c>
      <c r="F84" s="46">
        <v>526.95000000000005</v>
      </c>
      <c r="G84" s="46">
        <v>24.33</v>
      </c>
    </row>
    <row r="85" spans="1:7" x14ac:dyDescent="0.25">
      <c r="A85" s="44" t="s">
        <v>96</v>
      </c>
      <c r="B85" s="45">
        <v>12751.83</v>
      </c>
      <c r="C85" s="44"/>
      <c r="D85" s="44"/>
      <c r="E85" s="45">
        <v>50535.17</v>
      </c>
      <c r="F85" s="46">
        <v>396.3</v>
      </c>
      <c r="G85" s="44"/>
    </row>
    <row r="86" spans="1:7" ht="29.25" x14ac:dyDescent="0.25">
      <c r="A86" s="44" t="s">
        <v>97</v>
      </c>
      <c r="B86" s="45">
        <v>9112.58</v>
      </c>
      <c r="C86" s="44"/>
      <c r="D86" s="44"/>
      <c r="E86" s="45">
        <v>21972.79</v>
      </c>
      <c r="F86" s="46">
        <v>241.13</v>
      </c>
      <c r="G86" s="44"/>
    </row>
    <row r="87" spans="1:7" ht="29.25" x14ac:dyDescent="0.25">
      <c r="A87" s="44" t="s">
        <v>167</v>
      </c>
      <c r="B87" s="44"/>
      <c r="C87" s="44"/>
      <c r="D87" s="44"/>
      <c r="E87" s="46">
        <v>980.4</v>
      </c>
      <c r="F87" s="44"/>
      <c r="G87" s="44"/>
    </row>
    <row r="88" spans="1:7" ht="29.25" x14ac:dyDescent="0.25">
      <c r="A88" s="44" t="s">
        <v>98</v>
      </c>
      <c r="B88" s="45">
        <v>3639.25</v>
      </c>
      <c r="C88" s="44"/>
      <c r="D88" s="44"/>
      <c r="E88" s="45">
        <v>26642.06</v>
      </c>
      <c r="F88" s="46">
        <v>732.08</v>
      </c>
      <c r="G88" s="44"/>
    </row>
    <row r="89" spans="1:7" ht="29.25" x14ac:dyDescent="0.25">
      <c r="A89" s="44" t="s">
        <v>190</v>
      </c>
      <c r="B89" s="44"/>
      <c r="C89" s="44"/>
      <c r="D89" s="44"/>
      <c r="E89" s="46">
        <v>939.92</v>
      </c>
      <c r="F89" s="44"/>
      <c r="G89" s="44"/>
    </row>
    <row r="90" spans="1:7" x14ac:dyDescent="0.25">
      <c r="A90" s="44" t="s">
        <v>99</v>
      </c>
      <c r="B90" s="44"/>
      <c r="C90" s="44"/>
      <c r="D90" s="44"/>
      <c r="E90" s="45">
        <v>16660</v>
      </c>
      <c r="F90" s="44"/>
      <c r="G90" s="44"/>
    </row>
    <row r="91" spans="1:7" ht="29.25" x14ac:dyDescent="0.25">
      <c r="A91" s="44" t="s">
        <v>100</v>
      </c>
      <c r="B91" s="44"/>
      <c r="C91" s="44"/>
      <c r="D91" s="44"/>
      <c r="E91" s="45">
        <v>16660</v>
      </c>
      <c r="F91" s="44"/>
      <c r="G91" s="44"/>
    </row>
    <row r="92" spans="1:7" ht="43.5" x14ac:dyDescent="0.25">
      <c r="A92" s="44" t="s">
        <v>101</v>
      </c>
      <c r="B92" s="45">
        <v>29966.58</v>
      </c>
      <c r="C92" s="45">
        <v>622000</v>
      </c>
      <c r="D92" s="45">
        <v>568628</v>
      </c>
      <c r="E92" s="45">
        <v>37453.910000000003</v>
      </c>
      <c r="F92" s="46">
        <v>124.99</v>
      </c>
      <c r="G92" s="46">
        <v>6.59</v>
      </c>
    </row>
    <row r="93" spans="1:7" ht="29.25" x14ac:dyDescent="0.25">
      <c r="A93" s="44" t="s">
        <v>102</v>
      </c>
      <c r="B93" s="45">
        <v>29966.58</v>
      </c>
      <c r="C93" s="44"/>
      <c r="D93" s="44"/>
      <c r="E93" s="45">
        <v>35948.36</v>
      </c>
      <c r="F93" s="46">
        <v>119.96</v>
      </c>
      <c r="G93" s="44"/>
    </row>
    <row r="94" spans="1:7" ht="29.25" x14ac:dyDescent="0.25">
      <c r="A94" s="44" t="s">
        <v>103</v>
      </c>
      <c r="B94" s="45">
        <v>29966.58</v>
      </c>
      <c r="C94" s="44"/>
      <c r="D94" s="44"/>
      <c r="E94" s="45">
        <v>35948.36</v>
      </c>
      <c r="F94" s="46">
        <v>119.96</v>
      </c>
      <c r="G94" s="44"/>
    </row>
    <row r="95" spans="1:7" ht="29.25" x14ac:dyDescent="0.25">
      <c r="A95" s="44" t="s">
        <v>104</v>
      </c>
      <c r="B95" s="44"/>
      <c r="C95" s="44"/>
      <c r="D95" s="44"/>
      <c r="E95" s="45">
        <v>1505.55</v>
      </c>
      <c r="F95" s="44"/>
      <c r="G95" s="44"/>
    </row>
    <row r="96" spans="1:7" ht="29.25" x14ac:dyDescent="0.25">
      <c r="A96" s="44" t="s">
        <v>105</v>
      </c>
      <c r="B96" s="44"/>
      <c r="C96" s="44"/>
      <c r="D96" s="44"/>
      <c r="E96" s="45">
        <v>1505.55</v>
      </c>
      <c r="F96" s="44"/>
      <c r="G96" s="44"/>
    </row>
    <row r="97" spans="1:7" ht="21.75" customHeight="1" x14ac:dyDescent="0.25">
      <c r="A97" s="43" t="s">
        <v>23</v>
      </c>
      <c r="B97" s="47">
        <v>1939808.56</v>
      </c>
      <c r="C97" s="47">
        <v>4887436</v>
      </c>
      <c r="D97" s="47">
        <v>8716276</v>
      </c>
      <c r="E97" s="47">
        <v>2365791.25</v>
      </c>
      <c r="F97" s="48">
        <v>121.96</v>
      </c>
      <c r="G97" s="48">
        <v>27.14</v>
      </c>
    </row>
  </sheetData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6"/>
  <sheetViews>
    <sheetView topLeftCell="A13" workbookViewId="0">
      <selection activeCell="B105" sqref="B105:G105"/>
    </sheetView>
  </sheetViews>
  <sheetFormatPr defaultRowHeight="15" x14ac:dyDescent="0.25"/>
  <cols>
    <col min="1" max="1" width="31.7109375" customWidth="1"/>
    <col min="2" max="2" width="16" customWidth="1"/>
    <col min="3" max="3" width="14.5703125" customWidth="1"/>
    <col min="4" max="4" width="15.85546875" customWidth="1"/>
    <col min="5" max="5" width="16.5703125" customWidth="1"/>
    <col min="6" max="6" width="11.140625" customWidth="1"/>
    <col min="7" max="7" width="12.5703125" customWidth="1"/>
  </cols>
  <sheetData>
    <row r="1" spans="1:7" ht="15.75" thickBot="1" x14ac:dyDescent="0.3"/>
    <row r="2" spans="1:7" ht="45.75" thickBot="1" x14ac:dyDescent="0.3">
      <c r="A2" s="42" t="s">
        <v>14</v>
      </c>
      <c r="B2" s="42" t="s">
        <v>182</v>
      </c>
      <c r="C2" s="42" t="s">
        <v>183</v>
      </c>
      <c r="D2" s="42" t="s">
        <v>184</v>
      </c>
      <c r="E2" s="42" t="s">
        <v>185</v>
      </c>
      <c r="F2" s="42" t="s">
        <v>15</v>
      </c>
      <c r="G2" s="42" t="s">
        <v>16</v>
      </c>
    </row>
    <row r="3" spans="1:7" ht="30" customHeight="1" x14ac:dyDescent="0.25">
      <c r="A3" s="43" t="s">
        <v>17</v>
      </c>
      <c r="B3" s="44"/>
      <c r="C3" s="44"/>
      <c r="D3" s="44"/>
      <c r="E3" s="44"/>
      <c r="F3" s="44"/>
      <c r="G3" s="44"/>
    </row>
    <row r="4" spans="1:7" x14ac:dyDescent="0.25">
      <c r="A4" s="44" t="s">
        <v>18</v>
      </c>
      <c r="B4" s="45">
        <v>1935896.99</v>
      </c>
      <c r="C4" s="45">
        <v>4728436</v>
      </c>
      <c r="D4" s="45">
        <v>8636048</v>
      </c>
      <c r="E4" s="45">
        <v>2281577.64</v>
      </c>
      <c r="F4" s="46">
        <v>117.86</v>
      </c>
      <c r="G4" s="46">
        <v>26.42</v>
      </c>
    </row>
    <row r="5" spans="1:7" ht="43.5" x14ac:dyDescent="0.25">
      <c r="A5" s="44" t="s">
        <v>24</v>
      </c>
      <c r="B5" s="45">
        <v>26101.14</v>
      </c>
      <c r="C5" s="45">
        <v>597500</v>
      </c>
      <c r="D5" s="45">
        <v>805700</v>
      </c>
      <c r="E5" s="45">
        <v>45723.14</v>
      </c>
      <c r="F5" s="46">
        <v>175.18</v>
      </c>
      <c r="G5" s="46">
        <v>5.67</v>
      </c>
    </row>
    <row r="6" spans="1:7" ht="29.25" x14ac:dyDescent="0.25">
      <c r="A6" s="44" t="s">
        <v>25</v>
      </c>
      <c r="B6" s="45">
        <v>26101.14</v>
      </c>
      <c r="C6" s="45">
        <v>10000</v>
      </c>
      <c r="D6" s="45">
        <v>65920</v>
      </c>
      <c r="E6" s="46">
        <v>2.02</v>
      </c>
      <c r="F6" s="46">
        <v>0.01</v>
      </c>
      <c r="G6" s="44"/>
    </row>
    <row r="7" spans="1:7" ht="29.25" x14ac:dyDescent="0.25">
      <c r="A7" s="44" t="s">
        <v>26</v>
      </c>
      <c r="B7" s="45">
        <v>26101.14</v>
      </c>
      <c r="C7" s="44"/>
      <c r="D7" s="44"/>
      <c r="E7" s="46">
        <v>2.02</v>
      </c>
      <c r="F7" s="46">
        <v>0.01</v>
      </c>
      <c r="G7" s="44"/>
    </row>
    <row r="8" spans="1:7" ht="43.5" x14ac:dyDescent="0.25">
      <c r="A8" s="44" t="s">
        <v>27</v>
      </c>
      <c r="B8" s="44"/>
      <c r="C8" s="45">
        <v>78000</v>
      </c>
      <c r="D8" s="45">
        <v>81992</v>
      </c>
      <c r="E8" s="44"/>
      <c r="F8" s="44"/>
      <c r="G8" s="44"/>
    </row>
    <row r="9" spans="1:7" ht="29.25" x14ac:dyDescent="0.25">
      <c r="A9" s="44" t="s">
        <v>186</v>
      </c>
      <c r="B9" s="44"/>
      <c r="C9" s="45">
        <v>509500</v>
      </c>
      <c r="D9" s="45">
        <v>657788</v>
      </c>
      <c r="E9" s="45">
        <v>45721.120000000003</v>
      </c>
      <c r="F9" s="44"/>
      <c r="G9" s="46">
        <v>6.95</v>
      </c>
    </row>
    <row r="10" spans="1:7" ht="43.5" x14ac:dyDescent="0.25">
      <c r="A10" s="44" t="s">
        <v>187</v>
      </c>
      <c r="B10" s="44"/>
      <c r="C10" s="44"/>
      <c r="D10" s="44"/>
      <c r="E10" s="45">
        <v>45721.120000000003</v>
      </c>
      <c r="F10" s="44"/>
      <c r="G10" s="44"/>
    </row>
    <row r="11" spans="1:7" x14ac:dyDescent="0.25">
      <c r="A11" s="44" t="s">
        <v>188</v>
      </c>
      <c r="B11" s="44"/>
      <c r="C11" s="44"/>
      <c r="D11" s="49">
        <v>388</v>
      </c>
      <c r="E11" s="44"/>
      <c r="F11" s="44"/>
      <c r="G11" s="44"/>
    </row>
    <row r="12" spans="1:7" ht="29.25" x14ac:dyDescent="0.25">
      <c r="A12" s="44" t="s">
        <v>191</v>
      </c>
      <c r="B12" s="44"/>
      <c r="C12" s="44"/>
      <c r="D12" s="49">
        <v>388</v>
      </c>
      <c r="E12" s="44"/>
      <c r="F12" s="44"/>
      <c r="G12" s="44"/>
    </row>
    <row r="13" spans="1:7" ht="57.75" x14ac:dyDescent="0.25">
      <c r="A13" s="44" t="s">
        <v>28</v>
      </c>
      <c r="B13" s="45">
        <v>67656.38</v>
      </c>
      <c r="C13" s="45">
        <v>125000</v>
      </c>
      <c r="D13" s="45">
        <v>220320</v>
      </c>
      <c r="E13" s="45">
        <v>84866.15</v>
      </c>
      <c r="F13" s="46">
        <v>125.44</v>
      </c>
      <c r="G13" s="46">
        <v>38.520000000000003</v>
      </c>
    </row>
    <row r="14" spans="1:7" ht="29.25" x14ac:dyDescent="0.25">
      <c r="A14" s="44" t="s">
        <v>29</v>
      </c>
      <c r="B14" s="45">
        <v>67656.38</v>
      </c>
      <c r="C14" s="45">
        <v>125000</v>
      </c>
      <c r="D14" s="45">
        <v>220320</v>
      </c>
      <c r="E14" s="45">
        <v>84866.15</v>
      </c>
      <c r="F14" s="46">
        <v>125.44</v>
      </c>
      <c r="G14" s="46">
        <v>38.520000000000003</v>
      </c>
    </row>
    <row r="15" spans="1:7" ht="29.25" x14ac:dyDescent="0.25">
      <c r="A15" s="44" t="s">
        <v>30</v>
      </c>
      <c r="B15" s="45">
        <v>67656.38</v>
      </c>
      <c r="C15" s="44"/>
      <c r="D15" s="44"/>
      <c r="E15" s="45">
        <v>84866.15</v>
      </c>
      <c r="F15" s="46">
        <v>125.44</v>
      </c>
      <c r="G15" s="44"/>
    </row>
    <row r="16" spans="1:7" ht="72" x14ac:dyDescent="0.25">
      <c r="A16" s="44" t="s">
        <v>31</v>
      </c>
      <c r="B16" s="45">
        <v>87483.34</v>
      </c>
      <c r="C16" s="45">
        <v>218000</v>
      </c>
      <c r="D16" s="45">
        <v>497908</v>
      </c>
      <c r="E16" s="45">
        <v>77639.05</v>
      </c>
      <c r="F16" s="46">
        <v>88.75</v>
      </c>
      <c r="G16" s="46">
        <v>15.59</v>
      </c>
    </row>
    <row r="17" spans="1:7" ht="43.5" x14ac:dyDescent="0.25">
      <c r="A17" s="44" t="s">
        <v>32</v>
      </c>
      <c r="B17" s="45">
        <v>87483.34</v>
      </c>
      <c r="C17" s="45">
        <v>214000</v>
      </c>
      <c r="D17" s="45">
        <v>485888</v>
      </c>
      <c r="E17" s="45">
        <v>77639.05</v>
      </c>
      <c r="F17" s="46">
        <v>88.75</v>
      </c>
      <c r="G17" s="46">
        <v>15.98</v>
      </c>
    </row>
    <row r="18" spans="1:7" ht="29.25" x14ac:dyDescent="0.25">
      <c r="A18" s="44" t="s">
        <v>33</v>
      </c>
      <c r="B18" s="45">
        <v>87483.34</v>
      </c>
      <c r="C18" s="44"/>
      <c r="D18" s="44"/>
      <c r="E18" s="45">
        <v>77639.05</v>
      </c>
      <c r="F18" s="46">
        <v>88.75</v>
      </c>
      <c r="G18" s="44"/>
    </row>
    <row r="19" spans="1:7" ht="57.75" x14ac:dyDescent="0.25">
      <c r="A19" s="44" t="s">
        <v>34</v>
      </c>
      <c r="B19" s="44"/>
      <c r="C19" s="45">
        <v>4000</v>
      </c>
      <c r="D19" s="45">
        <v>12020</v>
      </c>
      <c r="E19" s="44"/>
      <c r="F19" s="44"/>
      <c r="G19" s="44"/>
    </row>
    <row r="20" spans="1:7" ht="43.5" x14ac:dyDescent="0.25">
      <c r="A20" s="44" t="s">
        <v>35</v>
      </c>
      <c r="B20" s="45">
        <v>1754656.13</v>
      </c>
      <c r="C20" s="45">
        <v>3787936</v>
      </c>
      <c r="D20" s="45">
        <v>7101532</v>
      </c>
      <c r="E20" s="45">
        <v>2073349.3</v>
      </c>
      <c r="F20" s="46">
        <v>118.16</v>
      </c>
      <c r="G20" s="46">
        <v>29.2</v>
      </c>
    </row>
    <row r="21" spans="1:7" ht="57.75" x14ac:dyDescent="0.25">
      <c r="A21" s="44" t="s">
        <v>36</v>
      </c>
      <c r="B21" s="45">
        <v>77357.990000000005</v>
      </c>
      <c r="C21" s="45">
        <v>131936</v>
      </c>
      <c r="D21" s="45">
        <v>408200</v>
      </c>
      <c r="E21" s="45">
        <v>124538.29</v>
      </c>
      <c r="F21" s="46">
        <v>160.99</v>
      </c>
      <c r="G21" s="46">
        <v>30.51</v>
      </c>
    </row>
    <row r="22" spans="1:7" ht="43.5" x14ac:dyDescent="0.25">
      <c r="A22" s="44" t="s">
        <v>37</v>
      </c>
      <c r="B22" s="45">
        <v>61430.99</v>
      </c>
      <c r="C22" s="44"/>
      <c r="D22" s="44"/>
      <c r="E22" s="45">
        <v>84538.29</v>
      </c>
      <c r="F22" s="46">
        <v>137.62</v>
      </c>
      <c r="G22" s="44"/>
    </row>
    <row r="23" spans="1:7" ht="57.75" x14ac:dyDescent="0.25">
      <c r="A23" s="44" t="s">
        <v>38</v>
      </c>
      <c r="B23" s="45">
        <v>15927</v>
      </c>
      <c r="C23" s="44"/>
      <c r="D23" s="44"/>
      <c r="E23" s="45">
        <v>40000</v>
      </c>
      <c r="F23" s="46">
        <v>251.15</v>
      </c>
      <c r="G23" s="44"/>
    </row>
    <row r="24" spans="1:7" ht="29.25" x14ac:dyDescent="0.25">
      <c r="A24" s="44" t="s">
        <v>39</v>
      </c>
      <c r="B24" s="45">
        <v>1677298.14</v>
      </c>
      <c r="C24" s="45">
        <v>3656000</v>
      </c>
      <c r="D24" s="45">
        <v>6693332</v>
      </c>
      <c r="E24" s="45">
        <v>1948811.01</v>
      </c>
      <c r="F24" s="46">
        <v>116.19</v>
      </c>
      <c r="G24" s="46">
        <v>29.12</v>
      </c>
    </row>
    <row r="25" spans="1:7" ht="29.25" x14ac:dyDescent="0.25">
      <c r="A25" s="44" t="s">
        <v>40</v>
      </c>
      <c r="B25" s="45">
        <v>1677298.14</v>
      </c>
      <c r="C25" s="44"/>
      <c r="D25" s="44"/>
      <c r="E25" s="45">
        <v>1948811.01</v>
      </c>
      <c r="F25" s="46">
        <v>116.19</v>
      </c>
      <c r="G25" s="44"/>
    </row>
    <row r="26" spans="1:7" ht="29.25" x14ac:dyDescent="0.25">
      <c r="A26" s="44" t="s">
        <v>189</v>
      </c>
      <c r="B26" s="44"/>
      <c r="C26" s="44"/>
      <c r="D26" s="45">
        <v>10200</v>
      </c>
      <c r="E26" s="44"/>
      <c r="F26" s="44"/>
      <c r="G26" s="44"/>
    </row>
    <row r="27" spans="1:7" x14ac:dyDescent="0.25">
      <c r="A27" s="44" t="s">
        <v>192</v>
      </c>
      <c r="B27" s="44"/>
      <c r="C27" s="44"/>
      <c r="D27" s="45">
        <v>10200</v>
      </c>
      <c r="E27" s="44"/>
      <c r="F27" s="44"/>
      <c r="G27" s="44"/>
    </row>
    <row r="28" spans="1:7" ht="29.25" x14ac:dyDescent="0.25">
      <c r="A28" s="44" t="s">
        <v>19</v>
      </c>
      <c r="B28" s="45">
        <v>2225.52</v>
      </c>
      <c r="C28" s="45">
        <v>9000</v>
      </c>
      <c r="D28" s="45">
        <v>9000</v>
      </c>
      <c r="E28" s="46">
        <v>440.26</v>
      </c>
      <c r="F28" s="46">
        <v>19.78</v>
      </c>
      <c r="G28" s="46">
        <v>4.8899999999999997</v>
      </c>
    </row>
    <row r="29" spans="1:7" ht="43.5" x14ac:dyDescent="0.25">
      <c r="A29" s="44" t="s">
        <v>41</v>
      </c>
      <c r="B29" s="45">
        <v>2225.52</v>
      </c>
      <c r="C29" s="45">
        <v>9000</v>
      </c>
      <c r="D29" s="45">
        <v>9000</v>
      </c>
      <c r="E29" s="46">
        <v>440.26</v>
      </c>
      <c r="F29" s="46">
        <v>19.78</v>
      </c>
      <c r="G29" s="46">
        <v>4.8899999999999997</v>
      </c>
    </row>
    <row r="30" spans="1:7" ht="29.25" x14ac:dyDescent="0.25">
      <c r="A30" s="44" t="s">
        <v>42</v>
      </c>
      <c r="B30" s="46">
        <v>575.52</v>
      </c>
      <c r="C30" s="45">
        <v>3000</v>
      </c>
      <c r="D30" s="45">
        <v>3000</v>
      </c>
      <c r="E30" s="46">
        <v>440.26</v>
      </c>
      <c r="F30" s="46">
        <v>76.5</v>
      </c>
      <c r="G30" s="46">
        <v>14.68</v>
      </c>
    </row>
    <row r="31" spans="1:7" x14ac:dyDescent="0.25">
      <c r="A31" s="44" t="s">
        <v>43</v>
      </c>
      <c r="B31" s="46">
        <v>575.52</v>
      </c>
      <c r="C31" s="44"/>
      <c r="D31" s="44"/>
      <c r="E31" s="46">
        <v>440.26</v>
      </c>
      <c r="F31" s="46">
        <v>76.5</v>
      </c>
      <c r="G31" s="44"/>
    </row>
    <row r="32" spans="1:7" ht="29.25" x14ac:dyDescent="0.25">
      <c r="A32" s="44" t="s">
        <v>193</v>
      </c>
      <c r="B32" s="44"/>
      <c r="C32" s="45">
        <v>1000</v>
      </c>
      <c r="D32" s="45">
        <v>1000</v>
      </c>
      <c r="E32" s="44"/>
      <c r="F32" s="44"/>
      <c r="G32" s="44"/>
    </row>
    <row r="33" spans="1:7" ht="29.25" x14ac:dyDescent="0.25">
      <c r="A33" s="44" t="s">
        <v>44</v>
      </c>
      <c r="B33" s="45">
        <v>1650</v>
      </c>
      <c r="C33" s="45">
        <v>5000</v>
      </c>
      <c r="D33" s="45">
        <v>5000</v>
      </c>
      <c r="E33" s="44"/>
      <c r="F33" s="44"/>
      <c r="G33" s="44"/>
    </row>
    <row r="34" spans="1:7" ht="29.25" x14ac:dyDescent="0.25">
      <c r="A34" s="44" t="s">
        <v>45</v>
      </c>
      <c r="B34" s="45">
        <v>1650</v>
      </c>
      <c r="C34" s="44"/>
      <c r="D34" s="44"/>
      <c r="E34" s="44"/>
      <c r="F34" s="44"/>
      <c r="G34" s="44"/>
    </row>
    <row r="35" spans="1:7" x14ac:dyDescent="0.25">
      <c r="A35" s="44" t="s">
        <v>20</v>
      </c>
      <c r="B35" s="45">
        <v>1938122.51</v>
      </c>
      <c r="C35" s="45">
        <v>4737436</v>
      </c>
      <c r="D35" s="45">
        <v>8645048</v>
      </c>
      <c r="E35" s="45">
        <v>2282017.9</v>
      </c>
      <c r="F35" s="46">
        <v>117.74</v>
      </c>
      <c r="G35" s="46">
        <v>26.4</v>
      </c>
    </row>
    <row r="36" spans="1:7" x14ac:dyDescent="0.25">
      <c r="A36" s="44" t="s">
        <v>21</v>
      </c>
      <c r="B36" s="45">
        <v>1897090.15</v>
      </c>
      <c r="C36" s="45">
        <v>4142436</v>
      </c>
      <c r="D36" s="45">
        <v>7864444</v>
      </c>
      <c r="E36" s="45">
        <v>2261142.17</v>
      </c>
      <c r="F36" s="46">
        <v>119.19</v>
      </c>
      <c r="G36" s="46">
        <v>28.75</v>
      </c>
    </row>
    <row r="37" spans="1:7" x14ac:dyDescent="0.25">
      <c r="A37" s="44" t="s">
        <v>46</v>
      </c>
      <c r="B37" s="45">
        <v>1444798.13</v>
      </c>
      <c r="C37" s="45">
        <v>3079200</v>
      </c>
      <c r="D37" s="45">
        <v>5841288</v>
      </c>
      <c r="E37" s="45">
        <v>1803105.73</v>
      </c>
      <c r="F37" s="46">
        <v>124.8</v>
      </c>
      <c r="G37" s="46">
        <v>30.87</v>
      </c>
    </row>
    <row r="38" spans="1:7" x14ac:dyDescent="0.25">
      <c r="A38" s="44" t="s">
        <v>47</v>
      </c>
      <c r="B38" s="45">
        <v>1246689.9099999999</v>
      </c>
      <c r="C38" s="45">
        <v>2649000</v>
      </c>
      <c r="D38" s="45">
        <v>4901400</v>
      </c>
      <c r="E38" s="45">
        <v>1552187.4</v>
      </c>
      <c r="F38" s="46">
        <v>124.5</v>
      </c>
      <c r="G38" s="46">
        <v>31.67</v>
      </c>
    </row>
    <row r="39" spans="1:7" x14ac:dyDescent="0.25">
      <c r="A39" s="44" t="s">
        <v>48</v>
      </c>
      <c r="B39" s="45">
        <v>1208625.79</v>
      </c>
      <c r="C39" s="44"/>
      <c r="D39" s="44"/>
      <c r="E39" s="45">
        <v>1545425.76</v>
      </c>
      <c r="F39" s="46">
        <v>127.87</v>
      </c>
      <c r="G39" s="44"/>
    </row>
    <row r="40" spans="1:7" x14ac:dyDescent="0.25">
      <c r="A40" s="44" t="s">
        <v>111</v>
      </c>
      <c r="B40" s="45">
        <v>12641.1</v>
      </c>
      <c r="C40" s="44"/>
      <c r="D40" s="44"/>
      <c r="E40" s="45">
        <v>16443.34</v>
      </c>
      <c r="F40" s="46">
        <v>130.08000000000001</v>
      </c>
      <c r="G40" s="44"/>
    </row>
    <row r="41" spans="1:7" x14ac:dyDescent="0.25">
      <c r="A41" s="44" t="s">
        <v>109</v>
      </c>
      <c r="B41" s="46">
        <v>880.45</v>
      </c>
      <c r="C41" s="44"/>
      <c r="D41" s="44"/>
      <c r="E41" s="46">
        <v>56.89</v>
      </c>
      <c r="F41" s="46">
        <v>6.46</v>
      </c>
      <c r="G41" s="44"/>
    </row>
    <row r="42" spans="1:7" ht="29.25" x14ac:dyDescent="0.25">
      <c r="A42" s="44" t="s">
        <v>108</v>
      </c>
      <c r="B42" s="45">
        <v>5525.88</v>
      </c>
      <c r="C42" s="44"/>
      <c r="D42" s="44"/>
      <c r="E42" s="45">
        <v>67113.27</v>
      </c>
      <c r="F42" s="45">
        <v>1214.53</v>
      </c>
      <c r="G42" s="44"/>
    </row>
    <row r="43" spans="1:7" ht="29.25" x14ac:dyDescent="0.25">
      <c r="A43" s="44" t="s">
        <v>106</v>
      </c>
      <c r="B43" s="45">
        <v>1189578.3600000001</v>
      </c>
      <c r="C43" s="44"/>
      <c r="D43" s="44"/>
      <c r="E43" s="45">
        <v>1415137.29</v>
      </c>
      <c r="F43" s="46">
        <v>118.96</v>
      </c>
      <c r="G43" s="44"/>
    </row>
    <row r="44" spans="1:7" ht="29.25" x14ac:dyDescent="0.25">
      <c r="A44" s="44" t="s">
        <v>153</v>
      </c>
      <c r="B44" s="44"/>
      <c r="C44" s="44"/>
      <c r="D44" s="44"/>
      <c r="E44" s="45">
        <v>46674.97</v>
      </c>
      <c r="F44" s="44"/>
      <c r="G44" s="44"/>
    </row>
    <row r="45" spans="1:7" ht="29.25" x14ac:dyDescent="0.25">
      <c r="A45" s="44" t="s">
        <v>49</v>
      </c>
      <c r="B45" s="45">
        <v>19382.849999999999</v>
      </c>
      <c r="C45" s="44"/>
      <c r="D45" s="44"/>
      <c r="E45" s="45">
        <v>6761.64</v>
      </c>
      <c r="F45" s="46">
        <v>34.880000000000003</v>
      </c>
      <c r="G45" s="44"/>
    </row>
    <row r="46" spans="1:7" x14ac:dyDescent="0.25">
      <c r="A46" s="44" t="s">
        <v>109</v>
      </c>
      <c r="B46" s="45">
        <v>2418.6999999999998</v>
      </c>
      <c r="C46" s="44"/>
      <c r="D46" s="44"/>
      <c r="E46" s="45">
        <v>4873.41</v>
      </c>
      <c r="F46" s="46">
        <v>201.49</v>
      </c>
      <c r="G46" s="44"/>
    </row>
    <row r="47" spans="1:7" ht="29.25" x14ac:dyDescent="0.25">
      <c r="A47" s="44" t="s">
        <v>108</v>
      </c>
      <c r="B47" s="45">
        <v>3705.43</v>
      </c>
      <c r="C47" s="44"/>
      <c r="D47" s="44"/>
      <c r="E47" s="46">
        <v>85.65</v>
      </c>
      <c r="F47" s="46">
        <v>2.31</v>
      </c>
      <c r="G47" s="44"/>
    </row>
    <row r="48" spans="1:7" ht="29.25" x14ac:dyDescent="0.25">
      <c r="A48" s="44" t="s">
        <v>106</v>
      </c>
      <c r="B48" s="45">
        <v>13258.72</v>
      </c>
      <c r="C48" s="44"/>
      <c r="D48" s="44"/>
      <c r="E48" s="45">
        <v>1802.58</v>
      </c>
      <c r="F48" s="46">
        <v>13.6</v>
      </c>
      <c r="G48" s="44"/>
    </row>
    <row r="49" spans="1:7" ht="29.25" x14ac:dyDescent="0.25">
      <c r="A49" s="44" t="s">
        <v>50</v>
      </c>
      <c r="B49" s="45">
        <v>18681.27</v>
      </c>
      <c r="C49" s="44"/>
      <c r="D49" s="44"/>
      <c r="E49" s="44"/>
      <c r="F49" s="44"/>
      <c r="G49" s="44"/>
    </row>
    <row r="50" spans="1:7" ht="29.25" x14ac:dyDescent="0.25">
      <c r="A50" s="44" t="s">
        <v>106</v>
      </c>
      <c r="B50" s="45">
        <v>18681.27</v>
      </c>
      <c r="C50" s="44"/>
      <c r="D50" s="44"/>
      <c r="E50" s="44"/>
      <c r="F50" s="44"/>
      <c r="G50" s="44"/>
    </row>
    <row r="51" spans="1:7" ht="29.25" x14ac:dyDescent="0.25">
      <c r="A51" s="44" t="s">
        <v>51</v>
      </c>
      <c r="B51" s="45">
        <v>20367.89</v>
      </c>
      <c r="C51" s="45">
        <v>101000</v>
      </c>
      <c r="D51" s="45">
        <v>244012</v>
      </c>
      <c r="E51" s="45">
        <v>23896.62</v>
      </c>
      <c r="F51" s="46">
        <v>117.32</v>
      </c>
      <c r="G51" s="46">
        <v>9.7899999999999991</v>
      </c>
    </row>
    <row r="52" spans="1:7" ht="29.25" x14ac:dyDescent="0.25">
      <c r="A52" s="44" t="s">
        <v>52</v>
      </c>
      <c r="B52" s="45">
        <v>20367.89</v>
      </c>
      <c r="C52" s="44"/>
      <c r="D52" s="44"/>
      <c r="E52" s="45">
        <v>23896.62</v>
      </c>
      <c r="F52" s="46">
        <v>117.32</v>
      </c>
      <c r="G52" s="44"/>
    </row>
    <row r="53" spans="1:7" x14ac:dyDescent="0.25">
      <c r="A53" s="44" t="s">
        <v>111</v>
      </c>
      <c r="B53" s="49">
        <v>76</v>
      </c>
      <c r="C53" s="44"/>
      <c r="D53" s="44"/>
      <c r="E53" s="46">
        <v>100</v>
      </c>
      <c r="F53" s="46">
        <v>131.58000000000001</v>
      </c>
      <c r="G53" s="44"/>
    </row>
    <row r="54" spans="1:7" ht="29.25" x14ac:dyDescent="0.25">
      <c r="A54" s="44" t="s">
        <v>108</v>
      </c>
      <c r="B54" s="45">
        <v>14117.57</v>
      </c>
      <c r="C54" s="44"/>
      <c r="D54" s="44"/>
      <c r="E54" s="45">
        <v>13934.88</v>
      </c>
      <c r="F54" s="46">
        <v>98.71</v>
      </c>
      <c r="G54" s="44"/>
    </row>
    <row r="55" spans="1:7" ht="29.25" x14ac:dyDescent="0.25">
      <c r="A55" s="44" t="s">
        <v>106</v>
      </c>
      <c r="B55" s="45">
        <v>6174.32</v>
      </c>
      <c r="C55" s="44"/>
      <c r="D55" s="44"/>
      <c r="E55" s="45">
        <v>9861.74</v>
      </c>
      <c r="F55" s="46">
        <v>159.72</v>
      </c>
      <c r="G55" s="44"/>
    </row>
    <row r="56" spans="1:7" ht="29.25" x14ac:dyDescent="0.25">
      <c r="A56" s="44" t="s">
        <v>153</v>
      </c>
      <c r="B56" s="44"/>
      <c r="C56" s="44"/>
      <c r="D56" s="44"/>
      <c r="E56" s="44"/>
      <c r="F56" s="44"/>
      <c r="G56" s="44"/>
    </row>
    <row r="57" spans="1:7" x14ac:dyDescent="0.25">
      <c r="A57" s="44" t="s">
        <v>53</v>
      </c>
      <c r="B57" s="45">
        <v>177740.33</v>
      </c>
      <c r="C57" s="45">
        <v>329200</v>
      </c>
      <c r="D57" s="45">
        <v>695876</v>
      </c>
      <c r="E57" s="45">
        <v>227021.71</v>
      </c>
      <c r="F57" s="46">
        <v>127.73</v>
      </c>
      <c r="G57" s="46">
        <v>32.619999999999997</v>
      </c>
    </row>
    <row r="58" spans="1:7" ht="29.25" x14ac:dyDescent="0.25">
      <c r="A58" s="44" t="s">
        <v>54</v>
      </c>
      <c r="B58" s="45">
        <v>177740.33</v>
      </c>
      <c r="C58" s="44"/>
      <c r="D58" s="44"/>
      <c r="E58" s="45">
        <v>227021.71</v>
      </c>
      <c r="F58" s="46">
        <v>127.73</v>
      </c>
      <c r="G58" s="44"/>
    </row>
    <row r="59" spans="1:7" x14ac:dyDescent="0.25">
      <c r="A59" s="44" t="s">
        <v>111</v>
      </c>
      <c r="B59" s="45">
        <v>2417.98</v>
      </c>
      <c r="C59" s="44"/>
      <c r="D59" s="44"/>
      <c r="E59" s="45">
        <v>3002.39</v>
      </c>
      <c r="F59" s="46">
        <v>124.17</v>
      </c>
      <c r="G59" s="44"/>
    </row>
    <row r="60" spans="1:7" ht="29.25" x14ac:dyDescent="0.25">
      <c r="A60" s="44" t="s">
        <v>106</v>
      </c>
      <c r="B60" s="45">
        <v>175322.35</v>
      </c>
      <c r="C60" s="44"/>
      <c r="D60" s="44"/>
      <c r="E60" s="45">
        <v>224019.32</v>
      </c>
      <c r="F60" s="46">
        <v>127.78</v>
      </c>
      <c r="G60" s="44"/>
    </row>
    <row r="61" spans="1:7" x14ac:dyDescent="0.25">
      <c r="A61" s="44" t="s">
        <v>55</v>
      </c>
      <c r="B61" s="45">
        <v>448826.4</v>
      </c>
      <c r="C61" s="45">
        <v>1045236</v>
      </c>
      <c r="D61" s="45">
        <v>1989304</v>
      </c>
      <c r="E61" s="45">
        <v>454760.88</v>
      </c>
      <c r="F61" s="46">
        <v>101.32</v>
      </c>
      <c r="G61" s="46">
        <v>22.86</v>
      </c>
    </row>
    <row r="62" spans="1:7" ht="29.25" x14ac:dyDescent="0.25">
      <c r="A62" s="44" t="s">
        <v>56</v>
      </c>
      <c r="B62" s="45">
        <v>46492.71</v>
      </c>
      <c r="C62" s="45">
        <v>144000</v>
      </c>
      <c r="D62" s="45">
        <v>259116</v>
      </c>
      <c r="E62" s="45">
        <v>48537.51</v>
      </c>
      <c r="F62" s="46">
        <v>104.4</v>
      </c>
      <c r="G62" s="46">
        <v>18.73</v>
      </c>
    </row>
    <row r="63" spans="1:7" x14ac:dyDescent="0.25">
      <c r="A63" s="44" t="s">
        <v>57</v>
      </c>
      <c r="B63" s="46">
        <v>701.96</v>
      </c>
      <c r="C63" s="44"/>
      <c r="D63" s="44"/>
      <c r="E63" s="46">
        <v>798.7</v>
      </c>
      <c r="F63" s="46">
        <v>113.78</v>
      </c>
      <c r="G63" s="44"/>
    </row>
    <row r="64" spans="1:7" x14ac:dyDescent="0.25">
      <c r="A64" s="44" t="s">
        <v>109</v>
      </c>
      <c r="B64" s="46">
        <v>436.5</v>
      </c>
      <c r="C64" s="44"/>
      <c r="D64" s="44"/>
      <c r="E64" s="46">
        <v>613.5</v>
      </c>
      <c r="F64" s="46">
        <v>140.55000000000001</v>
      </c>
      <c r="G64" s="44"/>
    </row>
    <row r="65" spans="1:7" ht="29.25" x14ac:dyDescent="0.25">
      <c r="A65" s="44" t="s">
        <v>106</v>
      </c>
      <c r="B65" s="46">
        <v>265.45999999999998</v>
      </c>
      <c r="C65" s="44"/>
      <c r="D65" s="44"/>
      <c r="E65" s="49">
        <v>125</v>
      </c>
      <c r="F65" s="46">
        <v>47.09</v>
      </c>
      <c r="G65" s="44"/>
    </row>
    <row r="66" spans="1:7" ht="29.25" x14ac:dyDescent="0.25">
      <c r="A66" s="44" t="s">
        <v>153</v>
      </c>
      <c r="B66" s="44"/>
      <c r="C66" s="44"/>
      <c r="D66" s="44"/>
      <c r="E66" s="46">
        <v>60.2</v>
      </c>
      <c r="F66" s="44"/>
      <c r="G66" s="44"/>
    </row>
    <row r="67" spans="1:7" ht="29.25" x14ac:dyDescent="0.25">
      <c r="A67" s="44" t="s">
        <v>58</v>
      </c>
      <c r="B67" s="45">
        <v>40561.71</v>
      </c>
      <c r="C67" s="44"/>
      <c r="D67" s="44"/>
      <c r="E67" s="45">
        <v>44234.27</v>
      </c>
      <c r="F67" s="46">
        <v>109.05</v>
      </c>
      <c r="G67" s="44"/>
    </row>
    <row r="68" spans="1:7" x14ac:dyDescent="0.25">
      <c r="A68" s="44" t="s">
        <v>111</v>
      </c>
      <c r="B68" s="45">
        <v>3102.79</v>
      </c>
      <c r="C68" s="44"/>
      <c r="D68" s="44"/>
      <c r="E68" s="45">
        <v>3039.86</v>
      </c>
      <c r="F68" s="46">
        <v>97.97</v>
      </c>
      <c r="G68" s="44"/>
    </row>
    <row r="69" spans="1:7" x14ac:dyDescent="0.25">
      <c r="A69" s="44" t="s">
        <v>109</v>
      </c>
      <c r="B69" s="45">
        <v>12284.71</v>
      </c>
      <c r="C69" s="44"/>
      <c r="D69" s="44"/>
      <c r="E69" s="45">
        <v>14366.08</v>
      </c>
      <c r="F69" s="46">
        <v>116.94</v>
      </c>
      <c r="G69" s="44"/>
    </row>
    <row r="70" spans="1:7" ht="29.25" x14ac:dyDescent="0.25">
      <c r="A70" s="44" t="s">
        <v>106</v>
      </c>
      <c r="B70" s="45">
        <v>25174.21</v>
      </c>
      <c r="C70" s="44"/>
      <c r="D70" s="44"/>
      <c r="E70" s="45">
        <v>25420.26</v>
      </c>
      <c r="F70" s="46">
        <v>100.98</v>
      </c>
      <c r="G70" s="44"/>
    </row>
    <row r="71" spans="1:7" ht="29.25" x14ac:dyDescent="0.25">
      <c r="A71" s="44" t="s">
        <v>153</v>
      </c>
      <c r="B71" s="44"/>
      <c r="C71" s="44"/>
      <c r="D71" s="44"/>
      <c r="E71" s="45">
        <v>1408.07</v>
      </c>
      <c r="F71" s="44"/>
      <c r="G71" s="44"/>
    </row>
    <row r="72" spans="1:7" ht="29.25" x14ac:dyDescent="0.25">
      <c r="A72" s="44" t="s">
        <v>59</v>
      </c>
      <c r="B72" s="45">
        <v>4432.6400000000003</v>
      </c>
      <c r="C72" s="44"/>
      <c r="D72" s="44"/>
      <c r="E72" s="45">
        <v>2385.54</v>
      </c>
      <c r="F72" s="46">
        <v>53.82</v>
      </c>
      <c r="G72" s="44"/>
    </row>
    <row r="73" spans="1:7" x14ac:dyDescent="0.25">
      <c r="A73" s="44" t="s">
        <v>111</v>
      </c>
      <c r="B73" s="44"/>
      <c r="C73" s="44"/>
      <c r="D73" s="44"/>
      <c r="E73" s="46">
        <v>250</v>
      </c>
      <c r="F73" s="44"/>
      <c r="G73" s="44"/>
    </row>
    <row r="74" spans="1:7" ht="29.25" x14ac:dyDescent="0.25">
      <c r="A74" s="44" t="s">
        <v>106</v>
      </c>
      <c r="B74" s="45">
        <v>4432.6400000000003</v>
      </c>
      <c r="C74" s="44"/>
      <c r="D74" s="44"/>
      <c r="E74" s="45">
        <v>2098.75</v>
      </c>
      <c r="F74" s="46">
        <v>47.35</v>
      </c>
      <c r="G74" s="44"/>
    </row>
    <row r="75" spans="1:7" ht="29.25" x14ac:dyDescent="0.25">
      <c r="A75" s="44" t="s">
        <v>153</v>
      </c>
      <c r="B75" s="44"/>
      <c r="C75" s="44"/>
      <c r="D75" s="44"/>
      <c r="E75" s="46">
        <v>36.79</v>
      </c>
      <c r="F75" s="44"/>
      <c r="G75" s="44"/>
    </row>
    <row r="76" spans="1:7" ht="29.25" x14ac:dyDescent="0.25">
      <c r="A76" s="44" t="s">
        <v>60</v>
      </c>
      <c r="B76" s="49">
        <v>796.4</v>
      </c>
      <c r="C76" s="44"/>
      <c r="D76" s="44"/>
      <c r="E76" s="45">
        <v>1119</v>
      </c>
      <c r="F76" s="46">
        <v>140.51</v>
      </c>
      <c r="G76" s="44"/>
    </row>
    <row r="77" spans="1:7" x14ac:dyDescent="0.25">
      <c r="A77" s="44" t="s">
        <v>109</v>
      </c>
      <c r="B77" s="49">
        <v>796.4</v>
      </c>
      <c r="C77" s="44"/>
      <c r="D77" s="44"/>
      <c r="E77" s="49">
        <v>843</v>
      </c>
      <c r="F77" s="46">
        <v>105.85</v>
      </c>
      <c r="G77" s="44"/>
    </row>
    <row r="78" spans="1:7" ht="29.25" x14ac:dyDescent="0.25">
      <c r="A78" s="44" t="s">
        <v>153</v>
      </c>
      <c r="B78" s="44"/>
      <c r="C78" s="44"/>
      <c r="D78" s="44"/>
      <c r="E78" s="49">
        <v>276</v>
      </c>
      <c r="F78" s="44"/>
      <c r="G78" s="44"/>
    </row>
    <row r="79" spans="1:7" ht="29.25" x14ac:dyDescent="0.25">
      <c r="A79" s="44" t="s">
        <v>61</v>
      </c>
      <c r="B79" s="45">
        <v>152181.62</v>
      </c>
      <c r="C79" s="45">
        <v>355200</v>
      </c>
      <c r="D79" s="45">
        <v>782256</v>
      </c>
      <c r="E79" s="45">
        <v>137413.6</v>
      </c>
      <c r="F79" s="46">
        <v>90.3</v>
      </c>
      <c r="G79" s="46">
        <v>17.57</v>
      </c>
    </row>
    <row r="80" spans="1:7" ht="29.25" x14ac:dyDescent="0.25">
      <c r="A80" s="44" t="s">
        <v>62</v>
      </c>
      <c r="B80" s="45">
        <v>18654.14</v>
      </c>
      <c r="C80" s="44"/>
      <c r="D80" s="44"/>
      <c r="E80" s="45">
        <v>19263.759999999998</v>
      </c>
      <c r="F80" s="46">
        <v>103.27</v>
      </c>
      <c r="G80" s="44"/>
    </row>
    <row r="81" spans="1:7" x14ac:dyDescent="0.25">
      <c r="A81" s="44" t="s">
        <v>109</v>
      </c>
      <c r="B81" s="46">
        <v>24.89</v>
      </c>
      <c r="C81" s="44"/>
      <c r="D81" s="44"/>
      <c r="E81" s="46">
        <v>252.43</v>
      </c>
      <c r="F81" s="45">
        <v>1014.18</v>
      </c>
      <c r="G81" s="44"/>
    </row>
    <row r="82" spans="1:7" ht="29.25" x14ac:dyDescent="0.25">
      <c r="A82" s="44" t="s">
        <v>106</v>
      </c>
      <c r="B82" s="45">
        <v>18629.25</v>
      </c>
      <c r="C82" s="44"/>
      <c r="D82" s="44"/>
      <c r="E82" s="45">
        <v>17690.05</v>
      </c>
      <c r="F82" s="46">
        <v>94.96</v>
      </c>
      <c r="G82" s="44"/>
    </row>
    <row r="83" spans="1:7" ht="43.5" x14ac:dyDescent="0.25">
      <c r="A83" s="44" t="s">
        <v>107</v>
      </c>
      <c r="B83" s="44"/>
      <c r="C83" s="44"/>
      <c r="D83" s="44"/>
      <c r="E83" s="45">
        <v>1321.28</v>
      </c>
      <c r="F83" s="44"/>
      <c r="G83" s="44"/>
    </row>
    <row r="84" spans="1:7" x14ac:dyDescent="0.25">
      <c r="A84" s="44" t="s">
        <v>63</v>
      </c>
      <c r="B84" s="45">
        <v>34162.53</v>
      </c>
      <c r="C84" s="44"/>
      <c r="D84" s="44"/>
      <c r="E84" s="45">
        <v>40347.72</v>
      </c>
      <c r="F84" s="46">
        <v>118.11</v>
      </c>
      <c r="G84" s="44"/>
    </row>
    <row r="85" spans="1:7" ht="29.25" x14ac:dyDescent="0.25">
      <c r="A85" s="44" t="s">
        <v>106</v>
      </c>
      <c r="B85" s="45">
        <v>34162.53</v>
      </c>
      <c r="C85" s="44"/>
      <c r="D85" s="44"/>
      <c r="E85" s="45">
        <v>32962.1</v>
      </c>
      <c r="F85" s="46">
        <v>96.49</v>
      </c>
      <c r="G85" s="44"/>
    </row>
    <row r="86" spans="1:7" ht="43.5" x14ac:dyDescent="0.25">
      <c r="A86" s="44" t="s">
        <v>107</v>
      </c>
      <c r="B86" s="44"/>
      <c r="C86" s="44"/>
      <c r="D86" s="44"/>
      <c r="E86" s="45">
        <v>7385.62</v>
      </c>
      <c r="F86" s="44"/>
      <c r="G86" s="44"/>
    </row>
    <row r="87" spans="1:7" x14ac:dyDescent="0.25">
      <c r="A87" s="44" t="s">
        <v>64</v>
      </c>
      <c r="B87" s="45">
        <v>87567.7</v>
      </c>
      <c r="C87" s="44"/>
      <c r="D87" s="44"/>
      <c r="E87" s="45">
        <v>70679.16</v>
      </c>
      <c r="F87" s="46">
        <v>80.709999999999994</v>
      </c>
      <c r="G87" s="44"/>
    </row>
    <row r="88" spans="1:7" x14ac:dyDescent="0.25">
      <c r="A88" s="44" t="s">
        <v>109</v>
      </c>
      <c r="B88" s="45">
        <v>42470.76</v>
      </c>
      <c r="C88" s="44"/>
      <c r="D88" s="44"/>
      <c r="E88" s="45">
        <v>53233.120000000003</v>
      </c>
      <c r="F88" s="46">
        <v>125.34</v>
      </c>
      <c r="G88" s="44"/>
    </row>
    <row r="89" spans="1:7" ht="29.25" x14ac:dyDescent="0.25">
      <c r="A89" s="44" t="s">
        <v>106</v>
      </c>
      <c r="B89" s="45">
        <v>45096.94</v>
      </c>
      <c r="C89" s="44"/>
      <c r="D89" s="44"/>
      <c r="E89" s="45">
        <v>14907.17</v>
      </c>
      <c r="F89" s="46">
        <v>33.06</v>
      </c>
      <c r="G89" s="44"/>
    </row>
    <row r="90" spans="1:7" ht="43.5" x14ac:dyDescent="0.25">
      <c r="A90" s="44" t="s">
        <v>107</v>
      </c>
      <c r="B90" s="44"/>
      <c r="C90" s="44"/>
      <c r="D90" s="44"/>
      <c r="E90" s="45">
        <v>2538.87</v>
      </c>
      <c r="F90" s="44"/>
      <c r="G90" s="44"/>
    </row>
    <row r="91" spans="1:7" ht="43.5" x14ac:dyDescent="0.25">
      <c r="A91" s="44" t="s">
        <v>65</v>
      </c>
      <c r="B91" s="46">
        <v>85.16</v>
      </c>
      <c r="C91" s="44"/>
      <c r="D91" s="44"/>
      <c r="E91" s="44"/>
      <c r="F91" s="44"/>
      <c r="G91" s="44"/>
    </row>
    <row r="92" spans="1:7" ht="29.25" x14ac:dyDescent="0.25">
      <c r="A92" s="44" t="s">
        <v>106</v>
      </c>
      <c r="B92" s="46">
        <v>85.16</v>
      </c>
      <c r="C92" s="44"/>
      <c r="D92" s="44"/>
      <c r="E92" s="44"/>
      <c r="F92" s="44"/>
      <c r="G92" s="44"/>
    </row>
    <row r="93" spans="1:7" x14ac:dyDescent="0.25">
      <c r="A93" s="44" t="s">
        <v>66</v>
      </c>
      <c r="B93" s="45">
        <v>10766.25</v>
      </c>
      <c r="C93" s="44"/>
      <c r="D93" s="44"/>
      <c r="E93" s="45">
        <v>4273.1099999999997</v>
      </c>
      <c r="F93" s="46">
        <v>39.69</v>
      </c>
      <c r="G93" s="44"/>
    </row>
    <row r="94" spans="1:7" x14ac:dyDescent="0.25">
      <c r="A94" s="44" t="s">
        <v>109</v>
      </c>
      <c r="B94" s="45">
        <v>1941.34</v>
      </c>
      <c r="C94" s="44"/>
      <c r="D94" s="44"/>
      <c r="E94" s="44"/>
      <c r="F94" s="44"/>
      <c r="G94" s="44"/>
    </row>
    <row r="95" spans="1:7" ht="29.25" x14ac:dyDescent="0.25">
      <c r="A95" s="44" t="s">
        <v>108</v>
      </c>
      <c r="B95" s="45">
        <v>8102.9</v>
      </c>
      <c r="C95" s="44"/>
      <c r="D95" s="44"/>
      <c r="E95" s="45">
        <v>3311.28</v>
      </c>
      <c r="F95" s="46">
        <v>40.869999999999997</v>
      </c>
      <c r="G95" s="44"/>
    </row>
    <row r="96" spans="1:7" ht="29.25" x14ac:dyDescent="0.25">
      <c r="A96" s="44" t="s">
        <v>106</v>
      </c>
      <c r="B96" s="46">
        <v>722.01</v>
      </c>
      <c r="C96" s="44"/>
      <c r="D96" s="44"/>
      <c r="E96" s="46">
        <v>961.83</v>
      </c>
      <c r="F96" s="46">
        <v>133.22</v>
      </c>
      <c r="G96" s="44"/>
    </row>
    <row r="97" spans="1:7" ht="29.25" x14ac:dyDescent="0.25">
      <c r="A97" s="44" t="s">
        <v>67</v>
      </c>
      <c r="B97" s="46">
        <v>945.84</v>
      </c>
      <c r="C97" s="44"/>
      <c r="D97" s="44"/>
      <c r="E97" s="45">
        <v>2849.85</v>
      </c>
      <c r="F97" s="46">
        <v>301.3</v>
      </c>
      <c r="G97" s="44"/>
    </row>
    <row r="98" spans="1:7" ht="29.25" x14ac:dyDescent="0.25">
      <c r="A98" s="44" t="s">
        <v>106</v>
      </c>
      <c r="B98" s="46">
        <v>945.84</v>
      </c>
      <c r="C98" s="44"/>
      <c r="D98" s="44"/>
      <c r="E98" s="45">
        <v>2849.85</v>
      </c>
      <c r="F98" s="46">
        <v>301.3</v>
      </c>
      <c r="G98" s="44"/>
    </row>
    <row r="99" spans="1:7" x14ac:dyDescent="0.25">
      <c r="A99" s="44" t="s">
        <v>68</v>
      </c>
      <c r="B99" s="45">
        <v>236992.14</v>
      </c>
      <c r="C99" s="45">
        <v>500836</v>
      </c>
      <c r="D99" s="45">
        <v>868492</v>
      </c>
      <c r="E99" s="45">
        <v>248057.26</v>
      </c>
      <c r="F99" s="46">
        <v>104.67</v>
      </c>
      <c r="G99" s="46">
        <v>28.56</v>
      </c>
    </row>
    <row r="100" spans="1:7" ht="29.25" x14ac:dyDescent="0.25">
      <c r="A100" s="44" t="s">
        <v>69</v>
      </c>
      <c r="B100" s="45">
        <v>13055.8</v>
      </c>
      <c r="C100" s="44"/>
      <c r="D100" s="44"/>
      <c r="E100" s="45">
        <v>12129.28</v>
      </c>
      <c r="F100" s="46">
        <v>92.9</v>
      </c>
      <c r="G100" s="44"/>
    </row>
    <row r="101" spans="1:7" x14ac:dyDescent="0.25">
      <c r="A101" s="44" t="s">
        <v>109</v>
      </c>
      <c r="B101" s="46">
        <v>322.02</v>
      </c>
      <c r="C101" s="44"/>
      <c r="D101" s="44"/>
      <c r="E101" s="45">
        <v>1509.67</v>
      </c>
      <c r="F101" s="46">
        <v>468.81</v>
      </c>
      <c r="G101" s="44"/>
    </row>
    <row r="102" spans="1:7" ht="29.25" x14ac:dyDescent="0.25">
      <c r="A102" s="44" t="s">
        <v>106</v>
      </c>
      <c r="B102" s="45">
        <v>12733.78</v>
      </c>
      <c r="C102" s="44"/>
      <c r="D102" s="44"/>
      <c r="E102" s="45">
        <v>10619.61</v>
      </c>
      <c r="F102" s="46">
        <v>83.4</v>
      </c>
      <c r="G102" s="44"/>
    </row>
    <row r="103" spans="1:7" ht="29.25" x14ac:dyDescent="0.25">
      <c r="A103" s="44" t="s">
        <v>70</v>
      </c>
      <c r="B103" s="45">
        <v>62378.09</v>
      </c>
      <c r="C103" s="44"/>
      <c r="D103" s="44"/>
      <c r="E103" s="45">
        <v>67765.740000000005</v>
      </c>
      <c r="F103" s="46">
        <v>108.64</v>
      </c>
      <c r="G103" s="44"/>
    </row>
    <row r="104" spans="1:7" x14ac:dyDescent="0.25">
      <c r="A104" s="44" t="s">
        <v>109</v>
      </c>
      <c r="B104" s="45">
        <v>2822.79</v>
      </c>
      <c r="C104" s="44"/>
      <c r="D104" s="44"/>
      <c r="E104" s="45">
        <v>2233.7199999999998</v>
      </c>
      <c r="F104" s="46">
        <v>79.13</v>
      </c>
      <c r="G104" s="44"/>
    </row>
    <row r="105" spans="1:7" x14ac:dyDescent="0.25">
      <c r="A105" s="44" t="s">
        <v>112</v>
      </c>
      <c r="B105" s="45">
        <v>28934.26</v>
      </c>
      <c r="C105" s="44"/>
      <c r="D105" s="44"/>
      <c r="E105" s="45">
        <v>46337.1</v>
      </c>
      <c r="F105" s="46">
        <v>160.15</v>
      </c>
      <c r="G105" s="44"/>
    </row>
    <row r="106" spans="1:7" ht="29.25" x14ac:dyDescent="0.25">
      <c r="A106" s="44" t="s">
        <v>106</v>
      </c>
      <c r="B106" s="45">
        <v>30621.040000000001</v>
      </c>
      <c r="C106" s="44"/>
      <c r="D106" s="44"/>
      <c r="E106" s="45">
        <v>19194.919999999998</v>
      </c>
      <c r="F106" s="46">
        <v>62.69</v>
      </c>
      <c r="G106" s="44"/>
    </row>
    <row r="107" spans="1:7" ht="29.25" x14ac:dyDescent="0.25">
      <c r="A107" s="44" t="s">
        <v>71</v>
      </c>
      <c r="B107" s="45">
        <v>1898.13</v>
      </c>
      <c r="C107" s="44"/>
      <c r="D107" s="44"/>
      <c r="E107" s="45">
        <v>2050.6</v>
      </c>
      <c r="F107" s="46">
        <v>108.03</v>
      </c>
      <c r="G107" s="44"/>
    </row>
    <row r="108" spans="1:7" ht="29.25" x14ac:dyDescent="0.25">
      <c r="A108" s="44" t="s">
        <v>106</v>
      </c>
      <c r="B108" s="45">
        <v>1898.13</v>
      </c>
      <c r="C108" s="44"/>
      <c r="D108" s="44"/>
      <c r="E108" s="45">
        <v>2050.6</v>
      </c>
      <c r="F108" s="46">
        <v>108.03</v>
      </c>
      <c r="G108" s="44"/>
    </row>
    <row r="109" spans="1:7" x14ac:dyDescent="0.25">
      <c r="A109" s="44" t="s">
        <v>72</v>
      </c>
      <c r="B109" s="45">
        <v>14282.45</v>
      </c>
      <c r="C109" s="44"/>
      <c r="D109" s="44"/>
      <c r="E109" s="45">
        <v>15221.87</v>
      </c>
      <c r="F109" s="46">
        <v>106.58</v>
      </c>
      <c r="G109" s="44"/>
    </row>
    <row r="110" spans="1:7" x14ac:dyDescent="0.25">
      <c r="A110" s="44" t="s">
        <v>109</v>
      </c>
      <c r="B110" s="45">
        <v>4926.68</v>
      </c>
      <c r="C110" s="44"/>
      <c r="D110" s="44"/>
      <c r="E110" s="45">
        <v>4207.03</v>
      </c>
      <c r="F110" s="46">
        <v>85.39</v>
      </c>
      <c r="G110" s="44"/>
    </row>
    <row r="111" spans="1:7" ht="29.25" x14ac:dyDescent="0.25">
      <c r="A111" s="44" t="s">
        <v>106</v>
      </c>
      <c r="B111" s="45">
        <v>9355.77</v>
      </c>
      <c r="C111" s="44"/>
      <c r="D111" s="44"/>
      <c r="E111" s="45">
        <v>11014.84</v>
      </c>
      <c r="F111" s="46">
        <v>117.73</v>
      </c>
      <c r="G111" s="44"/>
    </row>
    <row r="112" spans="1:7" x14ac:dyDescent="0.25">
      <c r="A112" s="44" t="s">
        <v>73</v>
      </c>
      <c r="B112" s="45">
        <v>3153.48</v>
      </c>
      <c r="C112" s="44"/>
      <c r="D112" s="44"/>
      <c r="E112" s="45">
        <v>3153.48</v>
      </c>
      <c r="F112" s="46">
        <v>100</v>
      </c>
      <c r="G112" s="44"/>
    </row>
    <row r="113" spans="1:7" x14ac:dyDescent="0.25">
      <c r="A113" s="44" t="s">
        <v>109</v>
      </c>
      <c r="B113" s="46">
        <v>951.72</v>
      </c>
      <c r="C113" s="44"/>
      <c r="D113" s="44"/>
      <c r="E113" s="45">
        <v>1051.1600000000001</v>
      </c>
      <c r="F113" s="46">
        <v>110.45</v>
      </c>
      <c r="G113" s="44"/>
    </row>
    <row r="114" spans="1:7" ht="29.25" x14ac:dyDescent="0.25">
      <c r="A114" s="44" t="s">
        <v>106</v>
      </c>
      <c r="B114" s="45">
        <v>2201.7600000000002</v>
      </c>
      <c r="C114" s="44"/>
      <c r="D114" s="44"/>
      <c r="E114" s="45">
        <v>2102.3200000000002</v>
      </c>
      <c r="F114" s="46">
        <v>95.48</v>
      </c>
      <c r="G114" s="44"/>
    </row>
    <row r="115" spans="1:7" ht="29.25" x14ac:dyDescent="0.25">
      <c r="A115" s="44" t="s">
        <v>74</v>
      </c>
      <c r="B115" s="45">
        <v>69879.199999999997</v>
      </c>
      <c r="C115" s="44"/>
      <c r="D115" s="44"/>
      <c r="E115" s="45">
        <v>87027.75</v>
      </c>
      <c r="F115" s="46">
        <v>124.54</v>
      </c>
      <c r="G115" s="44"/>
    </row>
    <row r="116" spans="1:7" x14ac:dyDescent="0.25">
      <c r="A116" s="44" t="s">
        <v>109</v>
      </c>
      <c r="B116" s="49">
        <v>43.8</v>
      </c>
      <c r="C116" s="44"/>
      <c r="D116" s="44"/>
      <c r="E116" s="49">
        <v>16</v>
      </c>
      <c r="F116" s="46">
        <v>36.53</v>
      </c>
      <c r="G116" s="44"/>
    </row>
    <row r="117" spans="1:7" ht="29.25" x14ac:dyDescent="0.25">
      <c r="A117" s="44" t="s">
        <v>106</v>
      </c>
      <c r="B117" s="45">
        <v>69835.399999999994</v>
      </c>
      <c r="C117" s="44"/>
      <c r="D117" s="44"/>
      <c r="E117" s="45">
        <v>87011.75</v>
      </c>
      <c r="F117" s="46">
        <v>124.6</v>
      </c>
      <c r="G117" s="44"/>
    </row>
    <row r="118" spans="1:7" ht="29.25" x14ac:dyDescent="0.25">
      <c r="A118" s="44" t="s">
        <v>75</v>
      </c>
      <c r="B118" s="45">
        <v>42158.47</v>
      </c>
      <c r="C118" s="44"/>
      <c r="D118" s="44"/>
      <c r="E118" s="45">
        <v>25096.94</v>
      </c>
      <c r="F118" s="46">
        <v>59.53</v>
      </c>
      <c r="G118" s="44"/>
    </row>
    <row r="119" spans="1:7" x14ac:dyDescent="0.25">
      <c r="A119" s="44" t="s">
        <v>109</v>
      </c>
      <c r="B119" s="45">
        <v>2250</v>
      </c>
      <c r="C119" s="44"/>
      <c r="D119" s="44"/>
      <c r="E119" s="44"/>
      <c r="F119" s="44"/>
      <c r="G119" s="44"/>
    </row>
    <row r="120" spans="1:7" ht="29.25" x14ac:dyDescent="0.25">
      <c r="A120" s="44" t="s">
        <v>106</v>
      </c>
      <c r="B120" s="45">
        <v>39908.47</v>
      </c>
      <c r="C120" s="44"/>
      <c r="D120" s="44"/>
      <c r="E120" s="45">
        <v>25096.94</v>
      </c>
      <c r="F120" s="46">
        <v>62.89</v>
      </c>
      <c r="G120" s="44"/>
    </row>
    <row r="121" spans="1:7" x14ac:dyDescent="0.25">
      <c r="A121" s="44" t="s">
        <v>76</v>
      </c>
      <c r="B121" s="45">
        <v>20037.57</v>
      </c>
      <c r="C121" s="44"/>
      <c r="D121" s="44"/>
      <c r="E121" s="45">
        <v>22009.15</v>
      </c>
      <c r="F121" s="46">
        <v>109.84</v>
      </c>
      <c r="G121" s="44"/>
    </row>
    <row r="122" spans="1:7" x14ac:dyDescent="0.25">
      <c r="A122" s="44" t="s">
        <v>112</v>
      </c>
      <c r="B122" s="45">
        <v>19245</v>
      </c>
      <c r="C122" s="44"/>
      <c r="D122" s="44"/>
      <c r="E122" s="45">
        <v>21982.78</v>
      </c>
      <c r="F122" s="46">
        <v>114.23</v>
      </c>
      <c r="G122" s="44"/>
    </row>
    <row r="123" spans="1:7" ht="29.25" x14ac:dyDescent="0.25">
      <c r="A123" s="44" t="s">
        <v>106</v>
      </c>
      <c r="B123" s="46">
        <v>792.57</v>
      </c>
      <c r="C123" s="44"/>
      <c r="D123" s="44"/>
      <c r="E123" s="46">
        <v>26.37</v>
      </c>
      <c r="F123" s="46">
        <v>3.33</v>
      </c>
      <c r="G123" s="44"/>
    </row>
    <row r="124" spans="1:7" x14ac:dyDescent="0.25">
      <c r="A124" s="44" t="s">
        <v>77</v>
      </c>
      <c r="B124" s="45">
        <v>10148.950000000001</v>
      </c>
      <c r="C124" s="44"/>
      <c r="D124" s="44"/>
      <c r="E124" s="45">
        <v>13602.45</v>
      </c>
      <c r="F124" s="46">
        <v>134.03</v>
      </c>
      <c r="G124" s="44"/>
    </row>
    <row r="125" spans="1:7" x14ac:dyDescent="0.25">
      <c r="A125" s="44" t="s">
        <v>109</v>
      </c>
      <c r="B125" s="45">
        <v>2563.69</v>
      </c>
      <c r="C125" s="44"/>
      <c r="D125" s="44"/>
      <c r="E125" s="45">
        <v>3841.6</v>
      </c>
      <c r="F125" s="46">
        <v>149.85</v>
      </c>
      <c r="G125" s="44"/>
    </row>
    <row r="126" spans="1:7" ht="29.25" x14ac:dyDescent="0.25">
      <c r="A126" s="44" t="s">
        <v>106</v>
      </c>
      <c r="B126" s="45">
        <v>7585.26</v>
      </c>
      <c r="C126" s="44"/>
      <c r="D126" s="44"/>
      <c r="E126" s="45">
        <v>9760.85</v>
      </c>
      <c r="F126" s="46">
        <v>128.68</v>
      </c>
      <c r="G126" s="44"/>
    </row>
    <row r="127" spans="1:7" ht="29.25" x14ac:dyDescent="0.25">
      <c r="A127" s="44" t="s">
        <v>78</v>
      </c>
      <c r="B127" s="45">
        <v>13159.93</v>
      </c>
      <c r="C127" s="45">
        <v>45200</v>
      </c>
      <c r="D127" s="45">
        <v>79440</v>
      </c>
      <c r="E127" s="45">
        <v>20752.509999999998</v>
      </c>
      <c r="F127" s="46">
        <v>157.69</v>
      </c>
      <c r="G127" s="46">
        <v>26.12</v>
      </c>
    </row>
    <row r="128" spans="1:7" ht="43.5" x14ac:dyDescent="0.25">
      <c r="A128" s="44" t="s">
        <v>79</v>
      </c>
      <c r="B128" s="45">
        <v>4520.58</v>
      </c>
      <c r="C128" s="44"/>
      <c r="D128" s="44"/>
      <c r="E128" s="45">
        <v>3606.3</v>
      </c>
      <c r="F128" s="46">
        <v>79.78</v>
      </c>
      <c r="G128" s="44"/>
    </row>
    <row r="129" spans="1:7" x14ac:dyDescent="0.25">
      <c r="A129" s="44" t="s">
        <v>109</v>
      </c>
      <c r="B129" s="45">
        <v>4520.58</v>
      </c>
      <c r="C129" s="44"/>
      <c r="D129" s="44"/>
      <c r="E129" s="45">
        <v>2404.1999999999998</v>
      </c>
      <c r="F129" s="46">
        <v>53.18</v>
      </c>
      <c r="G129" s="44"/>
    </row>
    <row r="130" spans="1:7" ht="29.25" x14ac:dyDescent="0.25">
      <c r="A130" s="44" t="s">
        <v>106</v>
      </c>
      <c r="B130" s="44"/>
      <c r="C130" s="44"/>
      <c r="D130" s="44"/>
      <c r="E130" s="45">
        <v>1202.0999999999999</v>
      </c>
      <c r="F130" s="44"/>
      <c r="G130" s="44"/>
    </row>
    <row r="131" spans="1:7" x14ac:dyDescent="0.25">
      <c r="A131" s="44" t="s">
        <v>80</v>
      </c>
      <c r="B131" s="45">
        <v>4012.17</v>
      </c>
      <c r="C131" s="44"/>
      <c r="D131" s="44"/>
      <c r="E131" s="45">
        <v>3336.87</v>
      </c>
      <c r="F131" s="46">
        <v>83.17</v>
      </c>
      <c r="G131" s="44"/>
    </row>
    <row r="132" spans="1:7" ht="29.25" x14ac:dyDescent="0.25">
      <c r="A132" s="44" t="s">
        <v>106</v>
      </c>
      <c r="B132" s="45">
        <v>4012.17</v>
      </c>
      <c r="C132" s="44"/>
      <c r="D132" s="44"/>
      <c r="E132" s="45">
        <v>3336.87</v>
      </c>
      <c r="F132" s="46">
        <v>83.17</v>
      </c>
      <c r="G132" s="44"/>
    </row>
    <row r="133" spans="1:7" x14ac:dyDescent="0.25">
      <c r="A133" s="44" t="s">
        <v>81</v>
      </c>
      <c r="B133" s="46">
        <v>296.12</v>
      </c>
      <c r="C133" s="44"/>
      <c r="D133" s="44"/>
      <c r="E133" s="46">
        <v>497.43</v>
      </c>
      <c r="F133" s="46">
        <v>167.98</v>
      </c>
      <c r="G133" s="44"/>
    </row>
    <row r="134" spans="1:7" ht="29.25" x14ac:dyDescent="0.25">
      <c r="A134" s="44" t="s">
        <v>106</v>
      </c>
      <c r="B134" s="46">
        <v>296.12</v>
      </c>
      <c r="C134" s="44"/>
      <c r="D134" s="44"/>
      <c r="E134" s="46">
        <v>497.43</v>
      </c>
      <c r="F134" s="46">
        <v>167.98</v>
      </c>
      <c r="G134" s="44"/>
    </row>
    <row r="135" spans="1:7" x14ac:dyDescent="0.25">
      <c r="A135" s="44" t="s">
        <v>82</v>
      </c>
      <c r="B135" s="45">
        <v>1060.5999999999999</v>
      </c>
      <c r="C135" s="44"/>
      <c r="D135" s="44"/>
      <c r="E135" s="45">
        <v>1434.06</v>
      </c>
      <c r="F135" s="46">
        <v>135.21</v>
      </c>
      <c r="G135" s="44"/>
    </row>
    <row r="136" spans="1:7" ht="29.25" x14ac:dyDescent="0.25">
      <c r="A136" s="44" t="s">
        <v>106</v>
      </c>
      <c r="B136" s="45">
        <v>1060.5999999999999</v>
      </c>
      <c r="C136" s="44"/>
      <c r="D136" s="44"/>
      <c r="E136" s="45">
        <v>1434.06</v>
      </c>
      <c r="F136" s="46">
        <v>135.21</v>
      </c>
      <c r="G136" s="44"/>
    </row>
    <row r="137" spans="1:7" x14ac:dyDescent="0.25">
      <c r="A137" s="44" t="s">
        <v>83</v>
      </c>
      <c r="B137" s="46">
        <v>180.49</v>
      </c>
      <c r="C137" s="44"/>
      <c r="D137" s="44"/>
      <c r="E137" s="45">
        <v>1982.72</v>
      </c>
      <c r="F137" s="45">
        <v>1098.52</v>
      </c>
      <c r="G137" s="44"/>
    </row>
    <row r="138" spans="1:7" x14ac:dyDescent="0.25">
      <c r="A138" s="44" t="s">
        <v>109</v>
      </c>
      <c r="B138" s="44"/>
      <c r="C138" s="44"/>
      <c r="D138" s="44"/>
      <c r="E138" s="46">
        <v>74.319999999999993</v>
      </c>
      <c r="F138" s="44"/>
      <c r="G138" s="44"/>
    </row>
    <row r="139" spans="1:7" ht="29.25" x14ac:dyDescent="0.25">
      <c r="A139" s="44" t="s">
        <v>106</v>
      </c>
      <c r="B139" s="46">
        <v>180.49</v>
      </c>
      <c r="C139" s="44"/>
      <c r="D139" s="44"/>
      <c r="E139" s="45">
        <v>1908.4</v>
      </c>
      <c r="F139" s="45">
        <v>1057.3399999999999</v>
      </c>
      <c r="G139" s="44"/>
    </row>
    <row r="140" spans="1:7" ht="29.25" x14ac:dyDescent="0.25">
      <c r="A140" s="44" t="s">
        <v>160</v>
      </c>
      <c r="B140" s="45">
        <v>3058.93</v>
      </c>
      <c r="C140" s="44"/>
      <c r="D140" s="44"/>
      <c r="E140" s="45">
        <v>9425.14</v>
      </c>
      <c r="F140" s="46">
        <v>308.12</v>
      </c>
      <c r="G140" s="44"/>
    </row>
    <row r="141" spans="1:7" x14ac:dyDescent="0.25">
      <c r="A141" s="44" t="s">
        <v>109</v>
      </c>
      <c r="B141" s="46">
        <v>739.86</v>
      </c>
      <c r="C141" s="44"/>
      <c r="D141" s="44"/>
      <c r="E141" s="44"/>
      <c r="F141" s="44"/>
      <c r="G141" s="44"/>
    </row>
    <row r="142" spans="1:7" ht="29.25" x14ac:dyDescent="0.25">
      <c r="A142" s="44" t="s">
        <v>106</v>
      </c>
      <c r="B142" s="45">
        <v>2319.0700000000002</v>
      </c>
      <c r="C142" s="44"/>
      <c r="D142" s="44"/>
      <c r="E142" s="45">
        <v>9425.14</v>
      </c>
      <c r="F142" s="46">
        <v>406.42</v>
      </c>
      <c r="G142" s="44"/>
    </row>
    <row r="143" spans="1:7" ht="29.25" x14ac:dyDescent="0.25">
      <c r="A143" s="44" t="s">
        <v>84</v>
      </c>
      <c r="B143" s="46">
        <v>31.04</v>
      </c>
      <c r="C143" s="44"/>
      <c r="D143" s="44"/>
      <c r="E143" s="46">
        <v>469.99</v>
      </c>
      <c r="F143" s="45">
        <v>1514.14</v>
      </c>
      <c r="G143" s="44"/>
    </row>
    <row r="144" spans="1:7" x14ac:dyDescent="0.25">
      <c r="A144" s="44" t="s">
        <v>109</v>
      </c>
      <c r="B144" s="44"/>
      <c r="C144" s="44"/>
      <c r="D144" s="44"/>
      <c r="E144" s="46">
        <v>438.99</v>
      </c>
      <c r="F144" s="44"/>
      <c r="G144" s="44"/>
    </row>
    <row r="145" spans="1:7" ht="29.25" x14ac:dyDescent="0.25">
      <c r="A145" s="44" t="s">
        <v>106</v>
      </c>
      <c r="B145" s="46">
        <v>31.04</v>
      </c>
      <c r="C145" s="44"/>
      <c r="D145" s="44"/>
      <c r="E145" s="49">
        <v>31</v>
      </c>
      <c r="F145" s="46">
        <v>99.87</v>
      </c>
      <c r="G145" s="44"/>
    </row>
    <row r="146" spans="1:7" x14ac:dyDescent="0.25">
      <c r="A146" s="44" t="s">
        <v>85</v>
      </c>
      <c r="B146" s="45">
        <v>2027.73</v>
      </c>
      <c r="C146" s="45">
        <v>7000</v>
      </c>
      <c r="D146" s="45">
        <v>17932</v>
      </c>
      <c r="E146" s="45">
        <v>3139.62</v>
      </c>
      <c r="F146" s="46">
        <v>154.83000000000001</v>
      </c>
      <c r="G146" s="46">
        <v>17.510000000000002</v>
      </c>
    </row>
    <row r="147" spans="1:7" x14ac:dyDescent="0.25">
      <c r="A147" s="44" t="s">
        <v>86</v>
      </c>
      <c r="B147" s="45">
        <v>2027.73</v>
      </c>
      <c r="C147" s="45">
        <v>7000</v>
      </c>
      <c r="D147" s="45">
        <v>17932</v>
      </c>
      <c r="E147" s="45">
        <v>3139.62</v>
      </c>
      <c r="F147" s="46">
        <v>154.83000000000001</v>
      </c>
      <c r="G147" s="46">
        <v>17.510000000000002</v>
      </c>
    </row>
    <row r="148" spans="1:7" ht="29.25" x14ac:dyDescent="0.25">
      <c r="A148" s="44" t="s">
        <v>87</v>
      </c>
      <c r="B148" s="45">
        <v>1728.06</v>
      </c>
      <c r="C148" s="44"/>
      <c r="D148" s="44"/>
      <c r="E148" s="45">
        <v>1599.5</v>
      </c>
      <c r="F148" s="46">
        <v>92.56</v>
      </c>
      <c r="G148" s="44"/>
    </row>
    <row r="149" spans="1:7" ht="29.25" x14ac:dyDescent="0.25">
      <c r="A149" s="44" t="s">
        <v>106</v>
      </c>
      <c r="B149" s="45">
        <v>1728.06</v>
      </c>
      <c r="C149" s="44"/>
      <c r="D149" s="44"/>
      <c r="E149" s="45">
        <v>1599.5</v>
      </c>
      <c r="F149" s="46">
        <v>92.56</v>
      </c>
      <c r="G149" s="44"/>
    </row>
    <row r="150" spans="1:7" x14ac:dyDescent="0.25">
      <c r="A150" s="44" t="s">
        <v>88</v>
      </c>
      <c r="B150" s="46">
        <v>299.67</v>
      </c>
      <c r="C150" s="44"/>
      <c r="D150" s="44"/>
      <c r="E150" s="45">
        <v>1540.12</v>
      </c>
      <c r="F150" s="46">
        <v>513.94000000000005</v>
      </c>
      <c r="G150" s="44"/>
    </row>
    <row r="151" spans="1:7" ht="29.25" x14ac:dyDescent="0.25">
      <c r="A151" s="44" t="s">
        <v>106</v>
      </c>
      <c r="B151" s="46">
        <v>299.67</v>
      </c>
      <c r="C151" s="44"/>
      <c r="D151" s="44"/>
      <c r="E151" s="45">
        <v>1540.12</v>
      </c>
      <c r="F151" s="46">
        <v>513.94000000000005</v>
      </c>
      <c r="G151" s="44"/>
    </row>
    <row r="152" spans="1:7" ht="43.5" x14ac:dyDescent="0.25">
      <c r="A152" s="44" t="s">
        <v>89</v>
      </c>
      <c r="B152" s="44"/>
      <c r="C152" s="45">
        <v>6000</v>
      </c>
      <c r="D152" s="45">
        <v>6000</v>
      </c>
      <c r="E152" s="44"/>
      <c r="F152" s="44"/>
      <c r="G152" s="44"/>
    </row>
    <row r="153" spans="1:7" ht="43.5" x14ac:dyDescent="0.25">
      <c r="A153" s="44" t="s">
        <v>194</v>
      </c>
      <c r="B153" s="44"/>
      <c r="C153" s="45">
        <v>6000</v>
      </c>
      <c r="D153" s="45">
        <v>6000</v>
      </c>
      <c r="E153" s="44"/>
      <c r="F153" s="44"/>
      <c r="G153" s="44"/>
    </row>
    <row r="154" spans="1:7" x14ac:dyDescent="0.25">
      <c r="A154" s="44" t="s">
        <v>90</v>
      </c>
      <c r="B154" s="45">
        <v>1437.89</v>
      </c>
      <c r="C154" s="45">
        <v>5000</v>
      </c>
      <c r="D154" s="45">
        <v>9920</v>
      </c>
      <c r="E154" s="46">
        <v>135.94</v>
      </c>
      <c r="F154" s="46">
        <v>9.4499999999999993</v>
      </c>
      <c r="G154" s="46">
        <v>1.37</v>
      </c>
    </row>
    <row r="155" spans="1:7" ht="29.25" x14ac:dyDescent="0.25">
      <c r="A155" s="44" t="s">
        <v>91</v>
      </c>
      <c r="B155" s="45">
        <v>1437.89</v>
      </c>
      <c r="C155" s="45">
        <v>5000</v>
      </c>
      <c r="D155" s="45">
        <v>9920</v>
      </c>
      <c r="E155" s="46">
        <v>135.94</v>
      </c>
      <c r="F155" s="46">
        <v>9.4499999999999993</v>
      </c>
      <c r="G155" s="46">
        <v>1.37</v>
      </c>
    </row>
    <row r="156" spans="1:7" ht="29.25" x14ac:dyDescent="0.25">
      <c r="A156" s="44" t="s">
        <v>92</v>
      </c>
      <c r="B156" s="49">
        <v>80</v>
      </c>
      <c r="C156" s="44"/>
      <c r="D156" s="44"/>
      <c r="E156" s="44"/>
      <c r="F156" s="44"/>
      <c r="G156" s="44"/>
    </row>
    <row r="157" spans="1:7" ht="29.25" x14ac:dyDescent="0.25">
      <c r="A157" s="44" t="s">
        <v>106</v>
      </c>
      <c r="B157" s="49">
        <v>80</v>
      </c>
      <c r="C157" s="44"/>
      <c r="D157" s="44"/>
      <c r="E157" s="44"/>
      <c r="F157" s="44"/>
      <c r="G157" s="44"/>
    </row>
    <row r="158" spans="1:7" ht="29.25" x14ac:dyDescent="0.25">
      <c r="A158" s="44" t="s">
        <v>93</v>
      </c>
      <c r="B158" s="45">
        <v>1357.89</v>
      </c>
      <c r="C158" s="44"/>
      <c r="D158" s="44"/>
      <c r="E158" s="46">
        <v>135.94</v>
      </c>
      <c r="F158" s="46">
        <v>10.01</v>
      </c>
      <c r="G158" s="44"/>
    </row>
    <row r="159" spans="1:7" ht="29.25" x14ac:dyDescent="0.25">
      <c r="A159" s="44" t="s">
        <v>106</v>
      </c>
      <c r="B159" s="45">
        <v>1357.89</v>
      </c>
      <c r="C159" s="44"/>
      <c r="D159" s="44"/>
      <c r="E159" s="46">
        <v>135.94</v>
      </c>
      <c r="F159" s="46">
        <v>10.01</v>
      </c>
      <c r="G159" s="44"/>
    </row>
    <row r="160" spans="1:7" ht="29.25" x14ac:dyDescent="0.25">
      <c r="A160" s="44" t="s">
        <v>22</v>
      </c>
      <c r="B160" s="45">
        <v>42718.41</v>
      </c>
      <c r="C160" s="45">
        <v>745000</v>
      </c>
      <c r="D160" s="45">
        <v>851832</v>
      </c>
      <c r="E160" s="45">
        <v>104649.08</v>
      </c>
      <c r="F160" s="46">
        <v>244.97</v>
      </c>
      <c r="G160" s="46">
        <v>12.29</v>
      </c>
    </row>
    <row r="161" spans="1:7" ht="43.5" x14ac:dyDescent="0.25">
      <c r="A161" s="44" t="s">
        <v>94</v>
      </c>
      <c r="B161" s="44"/>
      <c r="C161" s="45">
        <v>3000</v>
      </c>
      <c r="D161" s="45">
        <v>7000</v>
      </c>
      <c r="E161" s="44"/>
      <c r="F161" s="44"/>
      <c r="G161" s="44"/>
    </row>
    <row r="162" spans="1:7" x14ac:dyDescent="0.25">
      <c r="A162" s="44" t="s">
        <v>195</v>
      </c>
      <c r="B162" s="44"/>
      <c r="C162" s="45">
        <v>3000</v>
      </c>
      <c r="D162" s="45">
        <v>7000</v>
      </c>
      <c r="E162" s="44"/>
      <c r="F162" s="44"/>
      <c r="G162" s="44"/>
    </row>
    <row r="163" spans="1:7" ht="43.5" x14ac:dyDescent="0.25">
      <c r="A163" s="44" t="s">
        <v>95</v>
      </c>
      <c r="B163" s="45">
        <v>12751.83</v>
      </c>
      <c r="C163" s="45">
        <v>120000</v>
      </c>
      <c r="D163" s="45">
        <v>276204</v>
      </c>
      <c r="E163" s="45">
        <v>67195.17</v>
      </c>
      <c r="F163" s="46">
        <v>526.95000000000005</v>
      </c>
      <c r="G163" s="46">
        <v>24.33</v>
      </c>
    </row>
    <row r="164" spans="1:7" x14ac:dyDescent="0.25">
      <c r="A164" s="44" t="s">
        <v>96</v>
      </c>
      <c r="B164" s="45">
        <v>12751.83</v>
      </c>
      <c r="C164" s="45">
        <v>65000</v>
      </c>
      <c r="D164" s="45">
        <v>176324</v>
      </c>
      <c r="E164" s="45">
        <v>50535.17</v>
      </c>
      <c r="F164" s="46">
        <v>396.3</v>
      </c>
      <c r="G164" s="46">
        <v>28.66</v>
      </c>
    </row>
    <row r="165" spans="1:7" ht="29.25" x14ac:dyDescent="0.25">
      <c r="A165" s="44" t="s">
        <v>97</v>
      </c>
      <c r="B165" s="45">
        <v>9112.58</v>
      </c>
      <c r="C165" s="44"/>
      <c r="D165" s="44"/>
      <c r="E165" s="45">
        <v>21972.79</v>
      </c>
      <c r="F165" s="46">
        <v>241.13</v>
      </c>
      <c r="G165" s="44"/>
    </row>
    <row r="166" spans="1:7" ht="29.25" x14ac:dyDescent="0.25">
      <c r="A166" s="44" t="s">
        <v>106</v>
      </c>
      <c r="B166" s="45">
        <v>9112.58</v>
      </c>
      <c r="C166" s="44"/>
      <c r="D166" s="44"/>
      <c r="E166" s="45">
        <v>21972.79</v>
      </c>
      <c r="F166" s="46">
        <v>241.13</v>
      </c>
      <c r="G166" s="44"/>
    </row>
    <row r="167" spans="1:7" ht="29.25" x14ac:dyDescent="0.25">
      <c r="A167" s="44" t="s">
        <v>167</v>
      </c>
      <c r="B167" s="44"/>
      <c r="C167" s="44"/>
      <c r="D167" s="44"/>
      <c r="E167" s="49">
        <v>980.4</v>
      </c>
      <c r="F167" s="44"/>
      <c r="G167" s="44"/>
    </row>
    <row r="168" spans="1:7" ht="29.25" x14ac:dyDescent="0.25">
      <c r="A168" s="44" t="s">
        <v>106</v>
      </c>
      <c r="B168" s="44"/>
      <c r="C168" s="44"/>
      <c r="D168" s="44"/>
      <c r="E168" s="49">
        <v>980.4</v>
      </c>
      <c r="F168" s="44"/>
      <c r="G168" s="44"/>
    </row>
    <row r="169" spans="1:7" ht="29.25" x14ac:dyDescent="0.25">
      <c r="A169" s="44" t="s">
        <v>98</v>
      </c>
      <c r="B169" s="45">
        <v>3639.25</v>
      </c>
      <c r="C169" s="44"/>
      <c r="D169" s="44"/>
      <c r="E169" s="45">
        <v>26642.06</v>
      </c>
      <c r="F169" s="46">
        <v>732.08</v>
      </c>
      <c r="G169" s="44"/>
    </row>
    <row r="170" spans="1:7" x14ac:dyDescent="0.25">
      <c r="A170" s="44" t="s">
        <v>112</v>
      </c>
      <c r="B170" s="44"/>
      <c r="C170" s="44"/>
      <c r="D170" s="44"/>
      <c r="E170" s="45">
        <v>24000</v>
      </c>
      <c r="F170" s="44"/>
      <c r="G170" s="44"/>
    </row>
    <row r="171" spans="1:7" ht="29.25" x14ac:dyDescent="0.25">
      <c r="A171" s="44" t="s">
        <v>106</v>
      </c>
      <c r="B171" s="45">
        <v>3639.25</v>
      </c>
      <c r="C171" s="44"/>
      <c r="D171" s="44"/>
      <c r="E171" s="45">
        <v>2642.06</v>
      </c>
      <c r="F171" s="46">
        <v>72.599999999999994</v>
      </c>
      <c r="G171" s="44"/>
    </row>
    <row r="172" spans="1:7" ht="29.25" x14ac:dyDescent="0.25">
      <c r="A172" s="44" t="s">
        <v>190</v>
      </c>
      <c r="B172" s="44"/>
      <c r="C172" s="44"/>
      <c r="D172" s="44"/>
      <c r="E172" s="46">
        <v>939.92</v>
      </c>
      <c r="F172" s="44"/>
      <c r="G172" s="44"/>
    </row>
    <row r="173" spans="1:7" ht="29.25" x14ac:dyDescent="0.25">
      <c r="A173" s="44" t="s">
        <v>106</v>
      </c>
      <c r="B173" s="44"/>
      <c r="C173" s="44"/>
      <c r="D173" s="44"/>
      <c r="E173" s="46">
        <v>939.92</v>
      </c>
      <c r="F173" s="44"/>
      <c r="G173" s="44"/>
    </row>
    <row r="174" spans="1:7" x14ac:dyDescent="0.25">
      <c r="A174" s="44" t="s">
        <v>99</v>
      </c>
      <c r="B174" s="44"/>
      <c r="C174" s="45">
        <v>55000</v>
      </c>
      <c r="D174" s="45">
        <v>99880</v>
      </c>
      <c r="E174" s="45">
        <v>16660</v>
      </c>
      <c r="F174" s="44"/>
      <c r="G174" s="46">
        <v>16.68</v>
      </c>
    </row>
    <row r="175" spans="1:7" ht="29.25" x14ac:dyDescent="0.25">
      <c r="A175" s="44" t="s">
        <v>100</v>
      </c>
      <c r="B175" s="44"/>
      <c r="C175" s="44"/>
      <c r="D175" s="44"/>
      <c r="E175" s="45">
        <v>16660</v>
      </c>
      <c r="F175" s="44"/>
      <c r="G175" s="44"/>
    </row>
    <row r="176" spans="1:7" x14ac:dyDescent="0.25">
      <c r="A176" s="44" t="s">
        <v>112</v>
      </c>
      <c r="B176" s="44"/>
      <c r="C176" s="44"/>
      <c r="D176" s="44"/>
      <c r="E176" s="45">
        <v>16000</v>
      </c>
      <c r="F176" s="44"/>
      <c r="G176" s="44"/>
    </row>
    <row r="177" spans="1:7" ht="29.25" x14ac:dyDescent="0.25">
      <c r="A177" s="44" t="s">
        <v>106</v>
      </c>
      <c r="B177" s="44"/>
      <c r="C177" s="44"/>
      <c r="D177" s="44"/>
      <c r="E177" s="49">
        <v>660</v>
      </c>
      <c r="F177" s="44"/>
      <c r="G177" s="44"/>
    </row>
    <row r="178" spans="1:7" ht="43.5" x14ac:dyDescent="0.25">
      <c r="A178" s="44" t="s">
        <v>101</v>
      </c>
      <c r="B178" s="45">
        <v>29966.58</v>
      </c>
      <c r="C178" s="45">
        <v>622000</v>
      </c>
      <c r="D178" s="45">
        <v>568628</v>
      </c>
      <c r="E178" s="45">
        <v>37453.910000000003</v>
      </c>
      <c r="F178" s="46">
        <v>124.99</v>
      </c>
      <c r="G178" s="46">
        <v>6.59</v>
      </c>
    </row>
    <row r="179" spans="1:7" ht="29.25" x14ac:dyDescent="0.25">
      <c r="A179" s="44" t="s">
        <v>102</v>
      </c>
      <c r="B179" s="45">
        <v>29966.58</v>
      </c>
      <c r="C179" s="45">
        <v>612000</v>
      </c>
      <c r="D179" s="45">
        <v>558628</v>
      </c>
      <c r="E179" s="45">
        <v>35948.36</v>
      </c>
      <c r="F179" s="46">
        <v>119.96</v>
      </c>
      <c r="G179" s="46">
        <v>6.44</v>
      </c>
    </row>
    <row r="180" spans="1:7" ht="29.25" x14ac:dyDescent="0.25">
      <c r="A180" s="44" t="s">
        <v>103</v>
      </c>
      <c r="B180" s="45">
        <v>29966.58</v>
      </c>
      <c r="C180" s="44"/>
      <c r="D180" s="44"/>
      <c r="E180" s="45">
        <v>35948.36</v>
      </c>
      <c r="F180" s="46">
        <v>119.96</v>
      </c>
      <c r="G180" s="44"/>
    </row>
    <row r="181" spans="1:7" x14ac:dyDescent="0.25">
      <c r="A181" s="44" t="s">
        <v>111</v>
      </c>
      <c r="B181" s="45">
        <v>15927</v>
      </c>
      <c r="C181" s="44"/>
      <c r="D181" s="44"/>
      <c r="E181" s="44"/>
      <c r="F181" s="44"/>
      <c r="G181" s="44"/>
    </row>
    <row r="182" spans="1:7" ht="29.25" x14ac:dyDescent="0.25">
      <c r="A182" s="44" t="s">
        <v>106</v>
      </c>
      <c r="B182" s="45">
        <v>14039.58</v>
      </c>
      <c r="C182" s="44"/>
      <c r="D182" s="44"/>
      <c r="E182" s="45">
        <v>35948.36</v>
      </c>
      <c r="F182" s="46">
        <v>256.05</v>
      </c>
      <c r="G182" s="44"/>
    </row>
    <row r="183" spans="1:7" ht="29.25" x14ac:dyDescent="0.25">
      <c r="A183" s="44" t="s">
        <v>104</v>
      </c>
      <c r="B183" s="44"/>
      <c r="C183" s="45">
        <v>10000</v>
      </c>
      <c r="D183" s="45">
        <v>10000</v>
      </c>
      <c r="E183" s="45">
        <v>1505.55</v>
      </c>
      <c r="F183" s="44"/>
      <c r="G183" s="46">
        <v>15.06</v>
      </c>
    </row>
    <row r="184" spans="1:7" ht="29.25" x14ac:dyDescent="0.25">
      <c r="A184" s="44" t="s">
        <v>105</v>
      </c>
      <c r="B184" s="44"/>
      <c r="C184" s="44"/>
      <c r="D184" s="44"/>
      <c r="E184" s="45">
        <v>1505.55</v>
      </c>
      <c r="F184" s="44"/>
      <c r="G184" s="44"/>
    </row>
    <row r="185" spans="1:7" ht="29.25" x14ac:dyDescent="0.25">
      <c r="A185" s="44" t="s">
        <v>106</v>
      </c>
      <c r="B185" s="44"/>
      <c r="C185" s="44"/>
      <c r="D185" s="44"/>
      <c r="E185" s="45">
        <v>1505.55</v>
      </c>
      <c r="F185" s="44"/>
      <c r="G185" s="44"/>
    </row>
    <row r="186" spans="1:7" x14ac:dyDescent="0.25">
      <c r="A186" s="44" t="s">
        <v>23</v>
      </c>
      <c r="B186" s="45">
        <v>1939808.56</v>
      </c>
      <c r="C186" s="45">
        <v>4887436</v>
      </c>
      <c r="D186" s="45">
        <v>8716276</v>
      </c>
      <c r="E186" s="45">
        <v>2365791.25</v>
      </c>
      <c r="F186" s="46">
        <v>121.96</v>
      </c>
      <c r="G186" s="46">
        <v>27.14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9"/>
  <sheetViews>
    <sheetView topLeftCell="A58" workbookViewId="0">
      <selection activeCell="I9" sqref="I9"/>
    </sheetView>
  </sheetViews>
  <sheetFormatPr defaultRowHeight="15" x14ac:dyDescent="0.25"/>
  <cols>
    <col min="1" max="1" width="43.7109375" customWidth="1"/>
    <col min="2" max="2" width="17.42578125" customWidth="1"/>
    <col min="3" max="3" width="16" customWidth="1"/>
    <col min="4" max="4" width="14.85546875" customWidth="1"/>
    <col min="5" max="5" width="14.28515625" customWidth="1"/>
    <col min="6" max="6" width="13" customWidth="1"/>
    <col min="7" max="7" width="12.85546875" customWidth="1"/>
  </cols>
  <sheetData>
    <row r="1" spans="1:7" ht="15.75" thickBot="1" x14ac:dyDescent="0.3"/>
    <row r="2" spans="1:7" ht="45.75" thickBot="1" x14ac:dyDescent="0.3">
      <c r="A2" s="73" t="s">
        <v>14</v>
      </c>
      <c r="B2" s="73" t="s">
        <v>114</v>
      </c>
      <c r="C2" s="73" t="s">
        <v>115</v>
      </c>
      <c r="D2" s="73" t="s">
        <v>196</v>
      </c>
      <c r="E2" s="73" t="s">
        <v>197</v>
      </c>
      <c r="F2" s="73" t="s">
        <v>198</v>
      </c>
      <c r="G2" s="73" t="s">
        <v>199</v>
      </c>
    </row>
    <row r="3" spans="1:7" ht="24" customHeight="1" x14ac:dyDescent="0.25">
      <c r="A3" s="74" t="s">
        <v>116</v>
      </c>
      <c r="B3" s="75">
        <v>1939808.56</v>
      </c>
      <c r="C3" s="75">
        <v>4887436</v>
      </c>
      <c r="D3" s="75">
        <v>8716276</v>
      </c>
      <c r="E3" s="75">
        <v>2365791.25</v>
      </c>
      <c r="F3" s="76">
        <v>121.96</v>
      </c>
      <c r="G3" s="76">
        <v>27.14</v>
      </c>
    </row>
    <row r="4" spans="1:7" ht="29.25" x14ac:dyDescent="0.25">
      <c r="A4" s="77" t="s">
        <v>117</v>
      </c>
      <c r="B4" s="78">
        <v>1939808.56</v>
      </c>
      <c r="C4" s="78">
        <v>4887436</v>
      </c>
      <c r="D4" s="78">
        <v>8716276</v>
      </c>
      <c r="E4" s="78">
        <v>2365791.25</v>
      </c>
      <c r="F4" s="79">
        <v>121.96</v>
      </c>
      <c r="G4" s="79">
        <v>27.14</v>
      </c>
    </row>
    <row r="5" spans="1:7" x14ac:dyDescent="0.25">
      <c r="A5" s="77" t="s">
        <v>118</v>
      </c>
      <c r="B5" s="78">
        <v>1939808.56</v>
      </c>
      <c r="C5" s="78">
        <v>4887436</v>
      </c>
      <c r="D5" s="78">
        <v>8716276</v>
      </c>
      <c r="E5" s="78">
        <v>2365791.25</v>
      </c>
      <c r="F5" s="79">
        <v>121.96</v>
      </c>
      <c r="G5" s="79">
        <v>27.14</v>
      </c>
    </row>
    <row r="6" spans="1:7" x14ac:dyDescent="0.25">
      <c r="A6" s="77" t="s">
        <v>119</v>
      </c>
      <c r="B6" s="78">
        <v>1939808.56</v>
      </c>
      <c r="C6" s="78">
        <v>4887436</v>
      </c>
      <c r="D6" s="78">
        <v>8716276</v>
      </c>
      <c r="E6" s="78">
        <v>2365791.25</v>
      </c>
      <c r="F6" s="79">
        <v>121.96</v>
      </c>
      <c r="G6" s="79">
        <v>27.14</v>
      </c>
    </row>
    <row r="7" spans="1:7" x14ac:dyDescent="0.25">
      <c r="A7" s="77" t="s">
        <v>120</v>
      </c>
      <c r="B7" s="78">
        <v>1939808.56</v>
      </c>
      <c r="C7" s="78">
        <v>4887436</v>
      </c>
      <c r="D7" s="78">
        <v>8716276</v>
      </c>
      <c r="E7" s="78">
        <v>2365791.25</v>
      </c>
      <c r="F7" s="79">
        <v>121.96</v>
      </c>
      <c r="G7" s="79">
        <v>27.14</v>
      </c>
    </row>
    <row r="8" spans="1:7" x14ac:dyDescent="0.25">
      <c r="A8" s="77" t="s">
        <v>21</v>
      </c>
      <c r="B8" s="78">
        <v>48179.26</v>
      </c>
      <c r="C8" s="78">
        <v>80000</v>
      </c>
      <c r="D8" s="78">
        <v>177284</v>
      </c>
      <c r="E8" s="78">
        <v>68319.88</v>
      </c>
      <c r="F8" s="79">
        <v>141.80000000000001</v>
      </c>
      <c r="G8" s="79">
        <v>38.54</v>
      </c>
    </row>
    <row r="9" spans="1:7" x14ac:dyDescent="0.25">
      <c r="A9" s="77" t="s">
        <v>55</v>
      </c>
      <c r="B9" s="78">
        <v>48179.26</v>
      </c>
      <c r="C9" s="78">
        <v>80000</v>
      </c>
      <c r="D9" s="78">
        <v>177284</v>
      </c>
      <c r="E9" s="78">
        <v>68319.88</v>
      </c>
      <c r="F9" s="79">
        <v>141.80000000000001</v>
      </c>
      <c r="G9" s="79">
        <v>38.54</v>
      </c>
    </row>
    <row r="10" spans="1:7" x14ac:dyDescent="0.25">
      <c r="A10" s="77" t="s">
        <v>68</v>
      </c>
      <c r="B10" s="78">
        <v>48179.26</v>
      </c>
      <c r="C10" s="78">
        <v>80000</v>
      </c>
      <c r="D10" s="78">
        <v>177284</v>
      </c>
      <c r="E10" s="78">
        <v>68319.88</v>
      </c>
      <c r="F10" s="79">
        <v>141.80000000000001</v>
      </c>
      <c r="G10" s="79">
        <v>38.54</v>
      </c>
    </row>
    <row r="11" spans="1:7" x14ac:dyDescent="0.25">
      <c r="A11" s="77" t="s">
        <v>22</v>
      </c>
      <c r="B11" s="77"/>
      <c r="C11" s="77"/>
      <c r="D11" s="78">
        <v>147444</v>
      </c>
      <c r="E11" s="78">
        <v>40000</v>
      </c>
      <c r="F11" s="77"/>
      <c r="G11" s="79">
        <v>27.13</v>
      </c>
    </row>
    <row r="12" spans="1:7" ht="29.25" x14ac:dyDescent="0.25">
      <c r="A12" s="77" t="s">
        <v>95</v>
      </c>
      <c r="B12" s="77"/>
      <c r="C12" s="77"/>
      <c r="D12" s="78">
        <v>127044</v>
      </c>
      <c r="E12" s="78">
        <v>40000</v>
      </c>
      <c r="F12" s="77"/>
      <c r="G12" s="79">
        <v>31.49</v>
      </c>
    </row>
    <row r="13" spans="1:7" x14ac:dyDescent="0.25">
      <c r="A13" s="77" t="s">
        <v>96</v>
      </c>
      <c r="B13" s="77"/>
      <c r="C13" s="77"/>
      <c r="D13" s="78">
        <v>84504</v>
      </c>
      <c r="E13" s="78">
        <v>24000</v>
      </c>
      <c r="F13" s="77"/>
      <c r="G13" s="79">
        <v>28.4</v>
      </c>
    </row>
    <row r="14" spans="1:7" x14ac:dyDescent="0.25">
      <c r="A14" s="77" t="s">
        <v>99</v>
      </c>
      <c r="B14" s="77"/>
      <c r="C14" s="77"/>
      <c r="D14" s="78">
        <v>42540</v>
      </c>
      <c r="E14" s="78">
        <v>16000</v>
      </c>
      <c r="F14" s="77"/>
      <c r="G14" s="79">
        <v>37.61</v>
      </c>
    </row>
    <row r="15" spans="1:7" ht="29.25" x14ac:dyDescent="0.25">
      <c r="A15" s="77" t="s">
        <v>101</v>
      </c>
      <c r="B15" s="77"/>
      <c r="C15" s="77"/>
      <c r="D15" s="78">
        <v>20400</v>
      </c>
      <c r="E15" s="77"/>
      <c r="F15" s="77"/>
      <c r="G15" s="77"/>
    </row>
    <row r="16" spans="1:7" ht="29.25" x14ac:dyDescent="0.25">
      <c r="A16" s="77" t="s">
        <v>102</v>
      </c>
      <c r="B16" s="77"/>
      <c r="C16" s="77"/>
      <c r="D16" s="78">
        <v>20400</v>
      </c>
      <c r="E16" s="77"/>
      <c r="F16" s="77"/>
      <c r="G16" s="77"/>
    </row>
    <row r="17" spans="1:7" x14ac:dyDescent="0.25">
      <c r="A17" s="77" t="s">
        <v>21</v>
      </c>
      <c r="B17" s="78">
        <v>1750278.13</v>
      </c>
      <c r="C17" s="78">
        <v>3633000</v>
      </c>
      <c r="D17" s="78">
        <v>6753836</v>
      </c>
      <c r="E17" s="78">
        <v>2020269.78</v>
      </c>
      <c r="F17" s="79">
        <v>115.43</v>
      </c>
      <c r="G17" s="79">
        <v>29.91</v>
      </c>
    </row>
    <row r="18" spans="1:7" x14ac:dyDescent="0.25">
      <c r="A18" s="77" t="s">
        <v>46</v>
      </c>
      <c r="B18" s="78">
        <v>1426363.9</v>
      </c>
      <c r="C18" s="78">
        <v>2925000</v>
      </c>
      <c r="D18" s="78">
        <v>5375276</v>
      </c>
      <c r="E18" s="78">
        <v>1731954.73</v>
      </c>
      <c r="F18" s="79">
        <v>121.42</v>
      </c>
      <c r="G18" s="79">
        <v>32.22</v>
      </c>
    </row>
    <row r="19" spans="1:7" x14ac:dyDescent="0.25">
      <c r="A19" s="77" t="s">
        <v>47</v>
      </c>
      <c r="B19" s="78">
        <v>1230749.6599999999</v>
      </c>
      <c r="C19" s="78">
        <v>2510000</v>
      </c>
      <c r="D19" s="78">
        <v>4475796</v>
      </c>
      <c r="E19" s="78">
        <v>1484138.79</v>
      </c>
      <c r="F19" s="79">
        <v>120.59</v>
      </c>
      <c r="G19" s="79">
        <v>33.159999999999997</v>
      </c>
    </row>
    <row r="20" spans="1:7" x14ac:dyDescent="0.25">
      <c r="A20" s="77" t="s">
        <v>51</v>
      </c>
      <c r="B20" s="78">
        <v>20291.89</v>
      </c>
      <c r="C20" s="78">
        <v>95000</v>
      </c>
      <c r="D20" s="78">
        <v>230868</v>
      </c>
      <c r="E20" s="78">
        <v>23796.62</v>
      </c>
      <c r="F20" s="79">
        <v>117.27</v>
      </c>
      <c r="G20" s="79">
        <v>10.31</v>
      </c>
    </row>
    <row r="21" spans="1:7" x14ac:dyDescent="0.25">
      <c r="A21" s="77" t="s">
        <v>53</v>
      </c>
      <c r="B21" s="78">
        <v>175322.35</v>
      </c>
      <c r="C21" s="78">
        <v>320000</v>
      </c>
      <c r="D21" s="78">
        <v>668612</v>
      </c>
      <c r="E21" s="78">
        <v>224019.32</v>
      </c>
      <c r="F21" s="79">
        <v>127.78</v>
      </c>
      <c r="G21" s="79">
        <v>33.51</v>
      </c>
    </row>
    <row r="22" spans="1:7" x14ac:dyDescent="0.25">
      <c r="A22" s="77" t="s">
        <v>55</v>
      </c>
      <c r="B22" s="78">
        <v>320448.61</v>
      </c>
      <c r="C22" s="78">
        <v>690000</v>
      </c>
      <c r="D22" s="78">
        <v>1345240</v>
      </c>
      <c r="E22" s="78">
        <v>285039.49</v>
      </c>
      <c r="F22" s="79">
        <v>88.95</v>
      </c>
      <c r="G22" s="79">
        <v>21.19</v>
      </c>
    </row>
    <row r="23" spans="1:7" x14ac:dyDescent="0.25">
      <c r="A23" s="77" t="s">
        <v>56</v>
      </c>
      <c r="B23" s="78">
        <v>29872.31</v>
      </c>
      <c r="C23" s="78">
        <v>70000</v>
      </c>
      <c r="D23" s="78">
        <v>152412</v>
      </c>
      <c r="E23" s="78">
        <v>27644.01</v>
      </c>
      <c r="F23" s="79">
        <v>92.54</v>
      </c>
      <c r="G23" s="79">
        <v>18.14</v>
      </c>
    </row>
    <row r="24" spans="1:7" x14ac:dyDescent="0.25">
      <c r="A24" s="77" t="s">
        <v>61</v>
      </c>
      <c r="B24" s="78">
        <v>107744.63</v>
      </c>
      <c r="C24" s="78">
        <v>230000</v>
      </c>
      <c r="D24" s="78">
        <v>529400</v>
      </c>
      <c r="E24" s="78">
        <v>72682.28</v>
      </c>
      <c r="F24" s="79">
        <v>67.459999999999994</v>
      </c>
      <c r="G24" s="79">
        <v>13.73</v>
      </c>
    </row>
    <row r="25" spans="1:7" x14ac:dyDescent="0.25">
      <c r="A25" s="77" t="s">
        <v>68</v>
      </c>
      <c r="B25" s="78">
        <v>174932.18</v>
      </c>
      <c r="C25" s="78">
        <v>360000</v>
      </c>
      <c r="D25" s="78">
        <v>599188</v>
      </c>
      <c r="E25" s="78">
        <v>166878.20000000001</v>
      </c>
      <c r="F25" s="79">
        <v>95.4</v>
      </c>
      <c r="G25" s="79">
        <v>27.85</v>
      </c>
    </row>
    <row r="26" spans="1:7" x14ac:dyDescent="0.25">
      <c r="A26" s="77" t="s">
        <v>78</v>
      </c>
      <c r="B26" s="78">
        <v>7899.49</v>
      </c>
      <c r="C26" s="78">
        <v>30000</v>
      </c>
      <c r="D26" s="78">
        <v>64240</v>
      </c>
      <c r="E26" s="78">
        <v>17835</v>
      </c>
      <c r="F26" s="79">
        <v>225.77</v>
      </c>
      <c r="G26" s="79">
        <v>27.76</v>
      </c>
    </row>
    <row r="27" spans="1:7" x14ac:dyDescent="0.25">
      <c r="A27" s="77" t="s">
        <v>85</v>
      </c>
      <c r="B27" s="78">
        <v>2027.73</v>
      </c>
      <c r="C27" s="78">
        <v>7000</v>
      </c>
      <c r="D27" s="78">
        <v>17400</v>
      </c>
      <c r="E27" s="78">
        <v>3139.62</v>
      </c>
      <c r="F27" s="79">
        <v>154.83000000000001</v>
      </c>
      <c r="G27" s="79">
        <v>18.04</v>
      </c>
    </row>
    <row r="28" spans="1:7" x14ac:dyDescent="0.25">
      <c r="A28" s="77" t="s">
        <v>86</v>
      </c>
      <c r="B28" s="78">
        <v>2027.73</v>
      </c>
      <c r="C28" s="78">
        <v>7000</v>
      </c>
      <c r="D28" s="78">
        <v>17400</v>
      </c>
      <c r="E28" s="78">
        <v>3139.62</v>
      </c>
      <c r="F28" s="79">
        <v>154.83000000000001</v>
      </c>
      <c r="G28" s="79">
        <v>18.04</v>
      </c>
    </row>
    <row r="29" spans="1:7" ht="29.25" x14ac:dyDescent="0.25">
      <c r="A29" s="77" t="s">
        <v>89</v>
      </c>
      <c r="B29" s="77"/>
      <c r="C29" s="78">
        <v>6000</v>
      </c>
      <c r="D29" s="78">
        <v>6000</v>
      </c>
      <c r="E29" s="77"/>
      <c r="F29" s="77"/>
      <c r="G29" s="77"/>
    </row>
    <row r="30" spans="1:7" ht="29.25" x14ac:dyDescent="0.25">
      <c r="A30" s="77" t="s">
        <v>194</v>
      </c>
      <c r="B30" s="77"/>
      <c r="C30" s="78">
        <v>6000</v>
      </c>
      <c r="D30" s="78">
        <v>6000</v>
      </c>
      <c r="E30" s="77"/>
      <c r="F30" s="77"/>
      <c r="G30" s="77"/>
    </row>
    <row r="31" spans="1:7" x14ac:dyDescent="0.25">
      <c r="A31" s="77" t="s">
        <v>90</v>
      </c>
      <c r="B31" s="78">
        <v>1437.89</v>
      </c>
      <c r="C31" s="78">
        <v>5000</v>
      </c>
      <c r="D31" s="78">
        <v>9920</v>
      </c>
      <c r="E31" s="79">
        <v>135.94</v>
      </c>
      <c r="F31" s="79">
        <v>9.4499999999999993</v>
      </c>
      <c r="G31" s="79">
        <v>1.37</v>
      </c>
    </row>
    <row r="32" spans="1:7" x14ac:dyDescent="0.25">
      <c r="A32" s="77" t="s">
        <v>91</v>
      </c>
      <c r="B32" s="78">
        <v>1437.89</v>
      </c>
      <c r="C32" s="78">
        <v>5000</v>
      </c>
      <c r="D32" s="78">
        <v>9920</v>
      </c>
      <c r="E32" s="79">
        <v>135.94</v>
      </c>
      <c r="F32" s="79">
        <v>9.4499999999999993</v>
      </c>
      <c r="G32" s="79">
        <v>1.37</v>
      </c>
    </row>
    <row r="33" spans="1:7" x14ac:dyDescent="0.25">
      <c r="A33" s="77" t="s">
        <v>22</v>
      </c>
      <c r="B33" s="78">
        <v>26791.41</v>
      </c>
      <c r="C33" s="78">
        <v>669789</v>
      </c>
      <c r="D33" s="78">
        <v>619596</v>
      </c>
      <c r="E33" s="78">
        <v>64649.08</v>
      </c>
      <c r="F33" s="79">
        <v>241.31</v>
      </c>
      <c r="G33" s="79">
        <v>10.43</v>
      </c>
    </row>
    <row r="34" spans="1:7" ht="29.25" x14ac:dyDescent="0.25">
      <c r="A34" s="77" t="s">
        <v>94</v>
      </c>
      <c r="B34" s="77"/>
      <c r="C34" s="78">
        <v>3000</v>
      </c>
      <c r="D34" s="78">
        <v>7000</v>
      </c>
      <c r="E34" s="77"/>
      <c r="F34" s="77"/>
      <c r="G34" s="77"/>
    </row>
    <row r="35" spans="1:7" x14ac:dyDescent="0.25">
      <c r="A35" s="77" t="s">
        <v>195</v>
      </c>
      <c r="B35" s="77"/>
      <c r="C35" s="78">
        <v>3000</v>
      </c>
      <c r="D35" s="78">
        <v>7000</v>
      </c>
      <c r="E35" s="77"/>
      <c r="F35" s="77"/>
      <c r="G35" s="77"/>
    </row>
    <row r="36" spans="1:7" ht="29.25" x14ac:dyDescent="0.25">
      <c r="A36" s="77" t="s">
        <v>95</v>
      </c>
      <c r="B36" s="78">
        <v>12751.83</v>
      </c>
      <c r="C36" s="78">
        <v>85000</v>
      </c>
      <c r="D36" s="78">
        <v>107228</v>
      </c>
      <c r="E36" s="78">
        <v>27195.17</v>
      </c>
      <c r="F36" s="79">
        <v>213.26</v>
      </c>
      <c r="G36" s="79">
        <v>25.36</v>
      </c>
    </row>
    <row r="37" spans="1:7" x14ac:dyDescent="0.25">
      <c r="A37" s="77" t="s">
        <v>96</v>
      </c>
      <c r="B37" s="78">
        <v>12751.83</v>
      </c>
      <c r="C37" s="78">
        <v>55000</v>
      </c>
      <c r="D37" s="78">
        <v>74888</v>
      </c>
      <c r="E37" s="78">
        <v>26535.17</v>
      </c>
      <c r="F37" s="79">
        <v>208.09</v>
      </c>
      <c r="G37" s="79">
        <v>35.43</v>
      </c>
    </row>
    <row r="38" spans="1:7" x14ac:dyDescent="0.25">
      <c r="A38" s="77" t="s">
        <v>99</v>
      </c>
      <c r="B38" s="77"/>
      <c r="C38" s="78">
        <v>30000</v>
      </c>
      <c r="D38" s="78">
        <v>32340</v>
      </c>
      <c r="E38" s="79">
        <v>660</v>
      </c>
      <c r="F38" s="77"/>
      <c r="G38" s="79">
        <v>2.04</v>
      </c>
    </row>
    <row r="39" spans="1:7" ht="29.25" x14ac:dyDescent="0.25">
      <c r="A39" s="77" t="s">
        <v>101</v>
      </c>
      <c r="B39" s="78">
        <v>14039.58</v>
      </c>
      <c r="C39" s="78">
        <v>581789</v>
      </c>
      <c r="D39" s="78">
        <v>505368</v>
      </c>
      <c r="E39" s="78">
        <v>37453.910000000003</v>
      </c>
      <c r="F39" s="79">
        <v>266.77</v>
      </c>
      <c r="G39" s="79">
        <v>7.41</v>
      </c>
    </row>
    <row r="40" spans="1:7" ht="29.25" x14ac:dyDescent="0.25">
      <c r="A40" s="77" t="s">
        <v>102</v>
      </c>
      <c r="B40" s="78">
        <v>14039.58</v>
      </c>
      <c r="C40" s="78">
        <v>571789</v>
      </c>
      <c r="D40" s="78">
        <v>495368</v>
      </c>
      <c r="E40" s="78">
        <v>35948.36</v>
      </c>
      <c r="F40" s="79">
        <v>256.05</v>
      </c>
      <c r="G40" s="79">
        <v>7.26</v>
      </c>
    </row>
    <row r="41" spans="1:7" ht="29.25" x14ac:dyDescent="0.25">
      <c r="A41" s="77" t="s">
        <v>104</v>
      </c>
      <c r="B41" s="77"/>
      <c r="C41" s="78">
        <v>10000</v>
      </c>
      <c r="D41" s="78">
        <v>10000</v>
      </c>
      <c r="E41" s="78">
        <v>1505.55</v>
      </c>
      <c r="F41" s="77"/>
      <c r="G41" s="79">
        <v>15.06</v>
      </c>
    </row>
    <row r="42" spans="1:7" x14ac:dyDescent="0.25">
      <c r="A42" s="77" t="s">
        <v>21</v>
      </c>
      <c r="B42" s="78">
        <v>98632.76</v>
      </c>
      <c r="C42" s="78">
        <v>429436</v>
      </c>
      <c r="D42" s="78">
        <v>933324</v>
      </c>
      <c r="E42" s="78">
        <v>172552.51</v>
      </c>
      <c r="F42" s="79">
        <v>174.94</v>
      </c>
      <c r="G42" s="79">
        <v>18.489999999999998</v>
      </c>
    </row>
    <row r="43" spans="1:7" x14ac:dyDescent="0.25">
      <c r="A43" s="77" t="s">
        <v>46</v>
      </c>
      <c r="B43" s="78">
        <v>18434.23</v>
      </c>
      <c r="C43" s="78">
        <v>154200</v>
      </c>
      <c r="D43" s="78">
        <v>466012</v>
      </c>
      <c r="E43" s="78">
        <v>71151</v>
      </c>
      <c r="F43" s="79">
        <v>385.97</v>
      </c>
      <c r="G43" s="79">
        <v>15.27</v>
      </c>
    </row>
    <row r="44" spans="1:7" x14ac:dyDescent="0.25">
      <c r="A44" s="77" t="s">
        <v>47</v>
      </c>
      <c r="B44" s="78">
        <v>15940.25</v>
      </c>
      <c r="C44" s="78">
        <v>139000</v>
      </c>
      <c r="D44" s="78">
        <v>425604</v>
      </c>
      <c r="E44" s="78">
        <v>68048.61</v>
      </c>
      <c r="F44" s="79">
        <v>426.9</v>
      </c>
      <c r="G44" s="79">
        <v>15.99</v>
      </c>
    </row>
    <row r="45" spans="1:7" x14ac:dyDescent="0.25">
      <c r="A45" s="77" t="s">
        <v>51</v>
      </c>
      <c r="B45" s="79">
        <v>76</v>
      </c>
      <c r="C45" s="78">
        <v>6000</v>
      </c>
      <c r="D45" s="78">
        <v>13144</v>
      </c>
      <c r="E45" s="79">
        <v>100</v>
      </c>
      <c r="F45" s="79">
        <v>131.58000000000001</v>
      </c>
      <c r="G45" s="79">
        <v>0.76</v>
      </c>
    </row>
    <row r="46" spans="1:7" x14ac:dyDescent="0.25">
      <c r="A46" s="77" t="s">
        <v>53</v>
      </c>
      <c r="B46" s="78">
        <v>2417.98</v>
      </c>
      <c r="C46" s="78">
        <v>9200</v>
      </c>
      <c r="D46" s="78">
        <v>27264</v>
      </c>
      <c r="E46" s="78">
        <v>3002.39</v>
      </c>
      <c r="F46" s="79">
        <v>124.17</v>
      </c>
      <c r="G46" s="79">
        <v>11.01</v>
      </c>
    </row>
    <row r="47" spans="1:7" x14ac:dyDescent="0.25">
      <c r="A47" s="77" t="s">
        <v>55</v>
      </c>
      <c r="B47" s="78">
        <v>80198.53</v>
      </c>
      <c r="C47" s="78">
        <v>275236</v>
      </c>
      <c r="D47" s="78">
        <v>466780</v>
      </c>
      <c r="E47" s="78">
        <v>101401.51</v>
      </c>
      <c r="F47" s="79">
        <v>126.44</v>
      </c>
      <c r="G47" s="79">
        <v>21.72</v>
      </c>
    </row>
    <row r="48" spans="1:7" x14ac:dyDescent="0.25">
      <c r="A48" s="77" t="s">
        <v>56</v>
      </c>
      <c r="B48" s="78">
        <v>16620.400000000001</v>
      </c>
      <c r="C48" s="78">
        <v>74000</v>
      </c>
      <c r="D48" s="78">
        <v>106704</v>
      </c>
      <c r="E48" s="78">
        <v>20893.5</v>
      </c>
      <c r="F48" s="79">
        <v>125.71</v>
      </c>
      <c r="G48" s="79">
        <v>19.579999999999998</v>
      </c>
    </row>
    <row r="49" spans="1:7" x14ac:dyDescent="0.25">
      <c r="A49" s="77" t="s">
        <v>61</v>
      </c>
      <c r="B49" s="78">
        <v>44436.99</v>
      </c>
      <c r="C49" s="78">
        <v>125200</v>
      </c>
      <c r="D49" s="78">
        <v>252856</v>
      </c>
      <c r="E49" s="78">
        <v>64731.32</v>
      </c>
      <c r="F49" s="79">
        <v>145.66999999999999</v>
      </c>
      <c r="G49" s="79">
        <v>25.6</v>
      </c>
    </row>
    <row r="50" spans="1:7" x14ac:dyDescent="0.25">
      <c r="A50" s="77" t="s">
        <v>68</v>
      </c>
      <c r="B50" s="78">
        <v>13880.7</v>
      </c>
      <c r="C50" s="78">
        <v>60836</v>
      </c>
      <c r="D50" s="78">
        <v>92020</v>
      </c>
      <c r="E50" s="78">
        <v>12859.18</v>
      </c>
      <c r="F50" s="79">
        <v>92.64</v>
      </c>
      <c r="G50" s="79">
        <v>13.97</v>
      </c>
    </row>
    <row r="51" spans="1:7" x14ac:dyDescent="0.25">
      <c r="A51" s="77" t="s">
        <v>78</v>
      </c>
      <c r="B51" s="78">
        <v>5260.44</v>
      </c>
      <c r="C51" s="78">
        <v>15200</v>
      </c>
      <c r="D51" s="78">
        <v>15200</v>
      </c>
      <c r="E51" s="78">
        <v>2917.51</v>
      </c>
      <c r="F51" s="79">
        <v>55.46</v>
      </c>
      <c r="G51" s="79">
        <v>19.190000000000001</v>
      </c>
    </row>
    <row r="52" spans="1:7" x14ac:dyDescent="0.25">
      <c r="A52" s="77" t="s">
        <v>85</v>
      </c>
      <c r="B52" s="77"/>
      <c r="C52" s="77"/>
      <c r="D52" s="79">
        <v>532</v>
      </c>
      <c r="E52" s="77"/>
      <c r="F52" s="77"/>
      <c r="G52" s="77"/>
    </row>
    <row r="53" spans="1:7" x14ac:dyDescent="0.25">
      <c r="A53" s="77" t="s">
        <v>86</v>
      </c>
      <c r="B53" s="77"/>
      <c r="C53" s="77"/>
      <c r="D53" s="79">
        <v>532</v>
      </c>
      <c r="E53" s="77"/>
      <c r="F53" s="77"/>
      <c r="G53" s="77"/>
    </row>
    <row r="54" spans="1:7" x14ac:dyDescent="0.25">
      <c r="A54" s="77" t="s">
        <v>22</v>
      </c>
      <c r="B54" s="78">
        <v>15927</v>
      </c>
      <c r="C54" s="78">
        <v>75211</v>
      </c>
      <c r="D54" s="78">
        <v>84792</v>
      </c>
      <c r="E54" s="77"/>
      <c r="F54" s="77"/>
      <c r="G54" s="77"/>
    </row>
    <row r="55" spans="1:7" ht="29.25" x14ac:dyDescent="0.25">
      <c r="A55" s="77" t="s">
        <v>95</v>
      </c>
      <c r="B55" s="77"/>
      <c r="C55" s="78">
        <v>35000</v>
      </c>
      <c r="D55" s="78">
        <v>41932</v>
      </c>
      <c r="E55" s="77"/>
      <c r="F55" s="77"/>
      <c r="G55" s="77"/>
    </row>
    <row r="56" spans="1:7" x14ac:dyDescent="0.25">
      <c r="A56" s="77" t="s">
        <v>96</v>
      </c>
      <c r="B56" s="77"/>
      <c r="C56" s="78">
        <v>10000</v>
      </c>
      <c r="D56" s="78">
        <v>16932</v>
      </c>
      <c r="E56" s="77"/>
      <c r="F56" s="77"/>
      <c r="G56" s="77"/>
    </row>
    <row r="57" spans="1:7" x14ac:dyDescent="0.25">
      <c r="A57" s="77" t="s">
        <v>99</v>
      </c>
      <c r="B57" s="77"/>
      <c r="C57" s="78">
        <v>25000</v>
      </c>
      <c r="D57" s="78">
        <v>25000</v>
      </c>
      <c r="E57" s="77"/>
      <c r="F57" s="77"/>
      <c r="G57" s="77"/>
    </row>
    <row r="58" spans="1:7" ht="29.25" x14ac:dyDescent="0.25">
      <c r="A58" s="77" t="s">
        <v>101</v>
      </c>
      <c r="B58" s="78">
        <v>15927</v>
      </c>
      <c r="C58" s="78">
        <v>40211</v>
      </c>
      <c r="D58" s="78">
        <v>42860</v>
      </c>
      <c r="E58" s="77"/>
      <c r="F58" s="77"/>
      <c r="G58" s="77"/>
    </row>
    <row r="59" spans="1:7" ht="29.25" x14ac:dyDescent="0.25">
      <c r="A59" s="77" t="s">
        <v>102</v>
      </c>
      <c r="B59" s="78">
        <v>15927</v>
      </c>
      <c r="C59" s="78">
        <v>40211</v>
      </c>
      <c r="D59" s="78">
        <v>42860</v>
      </c>
      <c r="E59" s="77"/>
      <c r="F59" s="77"/>
      <c r="G59" s="77"/>
    </row>
  </sheetData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topLeftCell="A31" workbookViewId="0">
      <selection activeCell="B3" sqref="B3"/>
    </sheetView>
  </sheetViews>
  <sheetFormatPr defaultRowHeight="15" x14ac:dyDescent="0.25"/>
  <cols>
    <col min="4" max="4" width="19.42578125" customWidth="1"/>
    <col min="5" max="5" width="11.42578125" customWidth="1"/>
    <col min="8" max="8" width="20.140625" customWidth="1"/>
    <col min="9" max="9" width="13.5703125" customWidth="1"/>
  </cols>
  <sheetData>
    <row r="1" spans="1:10" ht="15.75" x14ac:dyDescent="0.25">
      <c r="A1" s="103" t="s">
        <v>181</v>
      </c>
      <c r="B1" s="103"/>
      <c r="C1" s="103"/>
      <c r="D1" s="103"/>
      <c r="E1" s="103"/>
      <c r="F1" s="103"/>
      <c r="G1" s="103"/>
      <c r="H1" s="103"/>
      <c r="I1" s="103"/>
      <c r="J1" s="2"/>
    </row>
    <row r="2" spans="1:10" x14ac:dyDescent="0.25">
      <c r="A2" s="104" t="s">
        <v>1</v>
      </c>
      <c r="B2" s="104"/>
      <c r="C2" s="104"/>
      <c r="D2" s="104"/>
      <c r="E2" s="104"/>
      <c r="F2" s="104"/>
      <c r="G2" s="104"/>
      <c r="H2" s="105"/>
      <c r="I2" s="105"/>
      <c r="J2" s="2"/>
    </row>
    <row r="3" spans="1:10" x14ac:dyDescent="0.25">
      <c r="A3" s="5"/>
      <c r="B3" s="5"/>
      <c r="C3" s="5"/>
      <c r="D3" s="5"/>
      <c r="E3" s="5"/>
      <c r="F3" s="5"/>
      <c r="G3" s="5"/>
      <c r="H3" s="6"/>
      <c r="I3" s="6"/>
      <c r="J3" s="2"/>
    </row>
    <row r="4" spans="1:10" x14ac:dyDescent="0.25">
      <c r="A4" s="104" t="s">
        <v>121</v>
      </c>
      <c r="B4" s="106"/>
      <c r="C4" s="106"/>
      <c r="D4" s="106"/>
      <c r="E4" s="106"/>
      <c r="F4" s="106"/>
      <c r="G4" s="106"/>
      <c r="H4" s="106"/>
      <c r="I4" s="106"/>
      <c r="J4" s="2"/>
    </row>
    <row r="5" spans="1:10" ht="38.25" x14ac:dyDescent="0.25">
      <c r="A5" s="7" t="s">
        <v>122</v>
      </c>
      <c r="B5" s="7" t="s">
        <v>123</v>
      </c>
      <c r="C5" s="7" t="s">
        <v>124</v>
      </c>
      <c r="D5" s="7" t="s">
        <v>125</v>
      </c>
      <c r="E5" s="7" t="s">
        <v>126</v>
      </c>
      <c r="F5" s="7" t="s">
        <v>127</v>
      </c>
      <c r="G5" s="7" t="s">
        <v>128</v>
      </c>
      <c r="H5" s="7" t="s">
        <v>129</v>
      </c>
      <c r="I5" s="7" t="s">
        <v>129</v>
      </c>
      <c r="J5" s="2"/>
    </row>
    <row r="6" spans="1:10" x14ac:dyDescent="0.25">
      <c r="A6" s="107">
        <v>1</v>
      </c>
      <c r="B6" s="107"/>
      <c r="C6" s="107"/>
      <c r="D6" s="107"/>
      <c r="E6" s="8">
        <v>2</v>
      </c>
      <c r="F6" s="8">
        <v>3</v>
      </c>
      <c r="G6" s="8">
        <v>4</v>
      </c>
      <c r="H6" s="8" t="s">
        <v>130</v>
      </c>
      <c r="I6" s="8" t="s">
        <v>131</v>
      </c>
      <c r="J6" s="2"/>
    </row>
    <row r="7" spans="1:10" ht="64.5" customHeight="1" x14ac:dyDescent="0.25">
      <c r="A7" s="7">
        <v>8</v>
      </c>
      <c r="B7" s="9"/>
      <c r="C7" s="9"/>
      <c r="D7" s="9" t="s">
        <v>132</v>
      </c>
      <c r="E7" s="10">
        <f>SUM(E8)</f>
        <v>0</v>
      </c>
      <c r="F7" s="10">
        <f t="shared" ref="F7:G9" si="0">SUM(F8)</f>
        <v>0</v>
      </c>
      <c r="G7" s="10">
        <f t="shared" si="0"/>
        <v>0</v>
      </c>
      <c r="H7" s="11">
        <v>0</v>
      </c>
      <c r="I7" s="11">
        <v>0</v>
      </c>
      <c r="J7" s="2"/>
    </row>
    <row r="8" spans="1:10" ht="39" customHeight="1" x14ac:dyDescent="0.25">
      <c r="A8" s="12"/>
      <c r="B8" s="13">
        <v>84</v>
      </c>
      <c r="C8" s="14"/>
      <c r="D8" s="15" t="s">
        <v>133</v>
      </c>
      <c r="E8" s="16">
        <f>SUM(E9)</f>
        <v>0</v>
      </c>
      <c r="F8" s="16"/>
      <c r="G8" s="16">
        <f t="shared" si="0"/>
        <v>0</v>
      </c>
      <c r="H8" s="11">
        <v>0</v>
      </c>
      <c r="I8" s="11">
        <v>0</v>
      </c>
      <c r="J8" s="2"/>
    </row>
    <row r="9" spans="1:10" ht="76.5" x14ac:dyDescent="0.25">
      <c r="A9" s="12"/>
      <c r="B9" s="17" t="s">
        <v>134</v>
      </c>
      <c r="C9" s="18"/>
      <c r="D9" s="19" t="s">
        <v>135</v>
      </c>
      <c r="E9" s="20">
        <f>SUM(E10)</f>
        <v>0</v>
      </c>
      <c r="F9" s="20"/>
      <c r="G9" s="20">
        <f t="shared" si="0"/>
        <v>0</v>
      </c>
      <c r="H9" s="11">
        <v>0</v>
      </c>
      <c r="I9" s="11"/>
      <c r="J9" s="2"/>
    </row>
    <row r="10" spans="1:10" ht="57" customHeight="1" x14ac:dyDescent="0.25">
      <c r="A10" s="21"/>
      <c r="B10" s="22">
        <v>8422</v>
      </c>
      <c r="C10" s="23"/>
      <c r="D10" s="24" t="s">
        <v>136</v>
      </c>
      <c r="E10" s="25"/>
      <c r="F10" s="25"/>
      <c r="G10" s="26"/>
      <c r="H10" s="27">
        <v>0</v>
      </c>
      <c r="I10" s="27"/>
      <c r="J10" s="2"/>
    </row>
    <row r="11" spans="1:10" ht="25.5" x14ac:dyDescent="0.25">
      <c r="A11" s="28"/>
      <c r="B11" s="29"/>
      <c r="C11" s="30">
        <v>81</v>
      </c>
      <c r="D11" s="31" t="s">
        <v>137</v>
      </c>
      <c r="E11" s="32">
        <f>SUM(E7)</f>
        <v>0</v>
      </c>
      <c r="F11" s="32">
        <f t="shared" ref="F11:G11" si="1">SUM(F7)</f>
        <v>0</v>
      </c>
      <c r="G11" s="32">
        <f t="shared" si="1"/>
        <v>0</v>
      </c>
      <c r="H11" s="11">
        <v>0</v>
      </c>
      <c r="I11" s="11">
        <v>0</v>
      </c>
      <c r="J11" s="2"/>
    </row>
    <row r="12" spans="1:10" ht="38.25" x14ac:dyDescent="0.25">
      <c r="A12" s="12">
        <v>5</v>
      </c>
      <c r="B12" s="33"/>
      <c r="C12" s="34"/>
      <c r="D12" s="35" t="s">
        <v>138</v>
      </c>
      <c r="E12" s="36">
        <f>SUM(E13)</f>
        <v>0</v>
      </c>
      <c r="F12" s="36">
        <f t="shared" ref="F12:G14" si="2">SUM(F13)</f>
        <v>0</v>
      </c>
      <c r="G12" s="36">
        <f t="shared" si="2"/>
        <v>0</v>
      </c>
      <c r="H12" s="11">
        <v>0</v>
      </c>
      <c r="I12" s="11">
        <v>0</v>
      </c>
      <c r="J12" s="2"/>
    </row>
    <row r="13" spans="1:10" ht="60.75" customHeight="1" x14ac:dyDescent="0.25">
      <c r="A13" s="37"/>
      <c r="B13" s="37">
        <v>54</v>
      </c>
      <c r="C13" s="34"/>
      <c r="D13" s="35" t="s">
        <v>139</v>
      </c>
      <c r="E13" s="36">
        <f>SUM(E14)</f>
        <v>0</v>
      </c>
      <c r="F13" s="36"/>
      <c r="G13" s="36">
        <f t="shared" si="2"/>
        <v>0</v>
      </c>
      <c r="H13" s="11">
        <v>0</v>
      </c>
      <c r="I13" s="11">
        <v>0</v>
      </c>
      <c r="J13" s="2"/>
    </row>
    <row r="14" spans="1:10" ht="87" customHeight="1" x14ac:dyDescent="0.25">
      <c r="A14" s="37"/>
      <c r="B14" s="37" t="s">
        <v>140</v>
      </c>
      <c r="C14" s="34"/>
      <c r="D14" s="36" t="s">
        <v>141</v>
      </c>
      <c r="E14" s="36">
        <f>SUM(E15)</f>
        <v>0</v>
      </c>
      <c r="F14" s="36"/>
      <c r="G14" s="36">
        <f t="shared" si="2"/>
        <v>0</v>
      </c>
      <c r="H14" s="11">
        <v>0</v>
      </c>
      <c r="I14" s="11"/>
      <c r="J14" s="2"/>
    </row>
    <row r="15" spans="1:10" ht="75.75" customHeight="1" x14ac:dyDescent="0.25">
      <c r="A15" s="38"/>
      <c r="B15" s="38" t="s">
        <v>142</v>
      </c>
      <c r="C15" s="39"/>
      <c r="D15" s="40" t="s">
        <v>143</v>
      </c>
      <c r="E15" s="40"/>
      <c r="F15" s="40"/>
      <c r="G15" s="41"/>
      <c r="H15" s="11">
        <v>0</v>
      </c>
      <c r="I15" s="11"/>
      <c r="J15" s="2"/>
    </row>
    <row r="16" spans="1:10" ht="39" customHeight="1" x14ac:dyDescent="0.25">
      <c r="A16" s="28"/>
      <c r="B16" s="29"/>
      <c r="C16" s="30">
        <v>11</v>
      </c>
      <c r="D16" s="31" t="s">
        <v>144</v>
      </c>
      <c r="E16" s="32">
        <f>SUM(E12)</f>
        <v>0</v>
      </c>
      <c r="F16" s="32">
        <f t="shared" ref="F16:G16" si="3">SUM(F12)</f>
        <v>0</v>
      </c>
      <c r="G16" s="32">
        <f t="shared" si="3"/>
        <v>0</v>
      </c>
      <c r="H16" s="11">
        <v>0</v>
      </c>
      <c r="I16" s="11">
        <v>0</v>
      </c>
      <c r="J16" s="2"/>
    </row>
    <row r="17" spans="1:10" ht="15.75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2"/>
    </row>
    <row r="18" spans="1:10" ht="15.75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2"/>
    </row>
    <row r="19" spans="1:10" ht="15.75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2"/>
    </row>
    <row r="20" spans="1:10" ht="15.75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2"/>
    </row>
    <row r="21" spans="1:10" ht="15.75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2"/>
    </row>
    <row r="22" spans="1:10" ht="15.75" x14ac:dyDescent="0.25">
      <c r="A22" s="80"/>
      <c r="B22" s="80"/>
      <c r="C22" s="80"/>
      <c r="D22" s="80"/>
      <c r="E22" s="80"/>
      <c r="F22" s="80"/>
      <c r="G22" s="80"/>
      <c r="H22" s="80"/>
      <c r="I22" s="80"/>
      <c r="J22" s="2"/>
    </row>
    <row r="23" spans="1:10" ht="15.75" x14ac:dyDescent="0.25">
      <c r="A23" s="3"/>
      <c r="B23" s="3"/>
      <c r="C23" s="3"/>
      <c r="D23" s="3"/>
      <c r="E23" s="3"/>
      <c r="F23" s="3"/>
      <c r="G23" s="3"/>
      <c r="H23" s="3"/>
      <c r="I23" s="3"/>
    </row>
  </sheetData>
  <mergeCells count="4">
    <mergeCell ref="A1:I1"/>
    <mergeCell ref="A2:I2"/>
    <mergeCell ref="A4:I4"/>
    <mergeCell ref="A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1"/>
  <sheetViews>
    <sheetView topLeftCell="A187" workbookViewId="0">
      <selection activeCell="A213" sqref="A213"/>
    </sheetView>
  </sheetViews>
  <sheetFormatPr defaultRowHeight="15" x14ac:dyDescent="0.25"/>
  <cols>
    <col min="1" max="1" width="40.7109375" customWidth="1"/>
    <col min="2" max="2" width="15.140625" customWidth="1"/>
    <col min="3" max="3" width="15.42578125" customWidth="1"/>
    <col min="4" max="4" width="14.7109375" customWidth="1"/>
    <col min="5" max="5" width="16" customWidth="1"/>
    <col min="6" max="6" width="10.5703125" customWidth="1"/>
    <col min="7" max="7" width="10.28515625" customWidth="1"/>
  </cols>
  <sheetData>
    <row r="1" spans="1:7" ht="15.75" thickBot="1" x14ac:dyDescent="0.3"/>
    <row r="2" spans="1:7" ht="45.75" thickBot="1" x14ac:dyDescent="0.3">
      <c r="A2" s="73" t="s">
        <v>14</v>
      </c>
      <c r="B2" s="73" t="s">
        <v>114</v>
      </c>
      <c r="C2" s="73" t="s">
        <v>115</v>
      </c>
      <c r="D2" s="73" t="s">
        <v>196</v>
      </c>
      <c r="E2" s="73" t="s">
        <v>197</v>
      </c>
      <c r="F2" s="73" t="s">
        <v>198</v>
      </c>
      <c r="G2" s="73" t="s">
        <v>199</v>
      </c>
    </row>
    <row r="3" spans="1:7" ht="24.75" customHeight="1" x14ac:dyDescent="0.25">
      <c r="A3" s="74" t="s">
        <v>116</v>
      </c>
      <c r="B3" s="75">
        <v>1939808.56</v>
      </c>
      <c r="C3" s="75">
        <v>4887436</v>
      </c>
      <c r="D3" s="75">
        <v>8716276</v>
      </c>
      <c r="E3" s="75">
        <v>2365791.25</v>
      </c>
      <c r="F3" s="76">
        <v>121.96</v>
      </c>
      <c r="G3" s="76">
        <v>27.14</v>
      </c>
    </row>
    <row r="4" spans="1:7" ht="29.25" x14ac:dyDescent="0.25">
      <c r="A4" s="77" t="s">
        <v>117</v>
      </c>
      <c r="B4" s="78">
        <v>1939808.56</v>
      </c>
      <c r="C4" s="78">
        <v>4887436</v>
      </c>
      <c r="D4" s="78">
        <v>8716276</v>
      </c>
      <c r="E4" s="78">
        <v>2365791.25</v>
      </c>
      <c r="F4" s="79">
        <v>121.96</v>
      </c>
      <c r="G4" s="79">
        <v>27.14</v>
      </c>
    </row>
    <row r="5" spans="1:7" x14ac:dyDescent="0.25">
      <c r="A5" s="77" t="s">
        <v>118</v>
      </c>
      <c r="B5" s="78">
        <v>1939808.56</v>
      </c>
      <c r="C5" s="78">
        <v>4887436</v>
      </c>
      <c r="D5" s="78">
        <v>8716276</v>
      </c>
      <c r="E5" s="78">
        <v>2365791.25</v>
      </c>
      <c r="F5" s="79">
        <v>121.96</v>
      </c>
      <c r="G5" s="79">
        <v>27.14</v>
      </c>
    </row>
    <row r="6" spans="1:7" x14ac:dyDescent="0.25">
      <c r="A6" s="77" t="s">
        <v>154</v>
      </c>
      <c r="B6" s="78">
        <v>48179.26</v>
      </c>
      <c r="C6" s="78">
        <v>80000</v>
      </c>
      <c r="D6" s="78">
        <v>324728</v>
      </c>
      <c r="E6" s="78">
        <v>108319.88</v>
      </c>
      <c r="F6" s="79">
        <v>224.83</v>
      </c>
      <c r="G6" s="79">
        <v>33.36</v>
      </c>
    </row>
    <row r="7" spans="1:7" ht="29.25" x14ac:dyDescent="0.25">
      <c r="A7" s="77" t="s">
        <v>155</v>
      </c>
      <c r="B7" s="78">
        <v>48179.26</v>
      </c>
      <c r="C7" s="78">
        <v>80000</v>
      </c>
      <c r="D7" s="78">
        <v>324728</v>
      </c>
      <c r="E7" s="78">
        <v>108319.88</v>
      </c>
      <c r="F7" s="79">
        <v>224.83</v>
      </c>
      <c r="G7" s="79">
        <v>33.36</v>
      </c>
    </row>
    <row r="8" spans="1:7" x14ac:dyDescent="0.25">
      <c r="A8" s="77" t="s">
        <v>156</v>
      </c>
      <c r="B8" s="78">
        <v>48179.26</v>
      </c>
      <c r="C8" s="78">
        <v>80000</v>
      </c>
      <c r="D8" s="78">
        <v>324728</v>
      </c>
      <c r="E8" s="78">
        <v>108319.88</v>
      </c>
      <c r="F8" s="79">
        <v>224.83</v>
      </c>
      <c r="G8" s="79">
        <v>33.36</v>
      </c>
    </row>
    <row r="9" spans="1:7" ht="19.5" customHeight="1" x14ac:dyDescent="0.25">
      <c r="A9" s="81" t="s">
        <v>112</v>
      </c>
      <c r="B9" s="82">
        <v>48179.26</v>
      </c>
      <c r="C9" s="82">
        <v>80000</v>
      </c>
      <c r="D9" s="82">
        <v>324728</v>
      </c>
      <c r="E9" s="82">
        <v>108319.88</v>
      </c>
      <c r="F9" s="83">
        <v>224.83</v>
      </c>
      <c r="G9" s="83">
        <v>33.36</v>
      </c>
    </row>
    <row r="10" spans="1:7" x14ac:dyDescent="0.25">
      <c r="A10" s="74" t="s">
        <v>55</v>
      </c>
      <c r="B10" s="75">
        <v>48179.26</v>
      </c>
      <c r="C10" s="75">
        <v>80000</v>
      </c>
      <c r="D10" s="75">
        <v>177284</v>
      </c>
      <c r="E10" s="75">
        <v>68319.88</v>
      </c>
      <c r="F10" s="76">
        <v>141.80000000000001</v>
      </c>
      <c r="G10" s="79">
        <v>38.54</v>
      </c>
    </row>
    <row r="11" spans="1:7" x14ac:dyDescent="0.25">
      <c r="A11" s="74" t="s">
        <v>68</v>
      </c>
      <c r="B11" s="75">
        <v>48179.26</v>
      </c>
      <c r="C11" s="74"/>
      <c r="D11" s="74"/>
      <c r="E11" s="75">
        <v>68319.88</v>
      </c>
      <c r="F11" s="76">
        <v>141.80000000000001</v>
      </c>
      <c r="G11" s="77"/>
    </row>
    <row r="12" spans="1:7" ht="29.25" x14ac:dyDescent="0.25">
      <c r="A12" s="77" t="s">
        <v>70</v>
      </c>
      <c r="B12" s="78">
        <v>28934.26</v>
      </c>
      <c r="C12" s="77"/>
      <c r="D12" s="77"/>
      <c r="E12" s="78">
        <v>46337.1</v>
      </c>
      <c r="F12" s="79">
        <v>160.15</v>
      </c>
      <c r="G12" s="77"/>
    </row>
    <row r="13" spans="1:7" x14ac:dyDescent="0.25">
      <c r="A13" s="77" t="s">
        <v>76</v>
      </c>
      <c r="B13" s="78">
        <v>19245</v>
      </c>
      <c r="C13" s="77"/>
      <c r="D13" s="77"/>
      <c r="E13" s="78">
        <v>21982.78</v>
      </c>
      <c r="F13" s="79">
        <v>114.23</v>
      </c>
      <c r="G13" s="77"/>
    </row>
    <row r="14" spans="1:7" ht="30" x14ac:dyDescent="0.25">
      <c r="A14" s="74" t="s">
        <v>95</v>
      </c>
      <c r="B14" s="74"/>
      <c r="C14" s="74"/>
      <c r="D14" s="75">
        <v>127044</v>
      </c>
      <c r="E14" s="75">
        <v>40000</v>
      </c>
      <c r="F14" s="74"/>
      <c r="G14" s="79">
        <v>31.49</v>
      </c>
    </row>
    <row r="15" spans="1:7" x14ac:dyDescent="0.25">
      <c r="A15" s="74" t="s">
        <v>96</v>
      </c>
      <c r="B15" s="74"/>
      <c r="C15" s="74"/>
      <c r="D15" s="74"/>
      <c r="E15" s="75">
        <v>24000</v>
      </c>
      <c r="F15" s="74"/>
      <c r="G15" s="77"/>
    </row>
    <row r="16" spans="1:7" x14ac:dyDescent="0.25">
      <c r="A16" s="77" t="s">
        <v>98</v>
      </c>
      <c r="B16" s="77"/>
      <c r="C16" s="77"/>
      <c r="D16" s="77"/>
      <c r="E16" s="78">
        <v>24000</v>
      </c>
      <c r="F16" s="77"/>
      <c r="G16" s="77"/>
    </row>
    <row r="17" spans="1:7" x14ac:dyDescent="0.25">
      <c r="A17" s="74" t="s">
        <v>99</v>
      </c>
      <c r="B17" s="74"/>
      <c r="C17" s="74"/>
      <c r="D17" s="74"/>
      <c r="E17" s="75">
        <v>16000</v>
      </c>
      <c r="F17" s="74"/>
      <c r="G17" s="77"/>
    </row>
    <row r="18" spans="1:7" ht="29.25" x14ac:dyDescent="0.25">
      <c r="A18" s="77" t="s">
        <v>100</v>
      </c>
      <c r="B18" s="77"/>
      <c r="C18" s="77"/>
      <c r="D18" s="77"/>
      <c r="E18" s="78">
        <v>16000</v>
      </c>
      <c r="F18" s="77"/>
      <c r="G18" s="77"/>
    </row>
    <row r="19" spans="1:7" ht="30" x14ac:dyDescent="0.25">
      <c r="A19" s="74" t="s">
        <v>101</v>
      </c>
      <c r="B19" s="74"/>
      <c r="C19" s="74"/>
      <c r="D19" s="75">
        <v>20400</v>
      </c>
      <c r="E19" s="74"/>
      <c r="F19" s="74"/>
      <c r="G19" s="77"/>
    </row>
    <row r="20" spans="1:7" ht="29.25" x14ac:dyDescent="0.25">
      <c r="A20" s="77" t="s">
        <v>157</v>
      </c>
      <c r="B20" s="78">
        <v>114559.76</v>
      </c>
      <c r="C20" s="78">
        <v>274628</v>
      </c>
      <c r="D20" s="78">
        <v>578228</v>
      </c>
      <c r="E20" s="78">
        <v>112850.71</v>
      </c>
      <c r="F20" s="79">
        <v>98.51</v>
      </c>
      <c r="G20" s="79">
        <v>19.52</v>
      </c>
    </row>
    <row r="21" spans="1:7" ht="29.25" x14ac:dyDescent="0.25">
      <c r="A21" s="77" t="s">
        <v>158</v>
      </c>
      <c r="B21" s="78">
        <v>80394.89</v>
      </c>
      <c r="C21" s="78">
        <v>222692</v>
      </c>
      <c r="D21" s="78">
        <v>494756</v>
      </c>
      <c r="E21" s="78">
        <v>90015.12</v>
      </c>
      <c r="F21" s="79">
        <v>111.97</v>
      </c>
      <c r="G21" s="79">
        <v>18.190000000000001</v>
      </c>
    </row>
    <row r="22" spans="1:7" ht="29.25" x14ac:dyDescent="0.25">
      <c r="A22" s="77" t="s">
        <v>159</v>
      </c>
      <c r="B22" s="78">
        <v>80394.89</v>
      </c>
      <c r="C22" s="78">
        <v>222692</v>
      </c>
      <c r="D22" s="78">
        <v>494756</v>
      </c>
      <c r="E22" s="78">
        <v>90015.12</v>
      </c>
      <c r="F22" s="79">
        <v>111.97</v>
      </c>
      <c r="G22" s="79">
        <v>18.190000000000001</v>
      </c>
    </row>
    <row r="23" spans="1:7" x14ac:dyDescent="0.25">
      <c r="A23" s="81" t="s">
        <v>109</v>
      </c>
      <c r="B23" s="82">
        <v>80394.89</v>
      </c>
      <c r="C23" s="82">
        <v>222692</v>
      </c>
      <c r="D23" s="82">
        <v>494756</v>
      </c>
      <c r="E23" s="82">
        <v>90015.12</v>
      </c>
      <c r="F23" s="83">
        <v>111.97</v>
      </c>
      <c r="G23" s="83">
        <v>18.190000000000001</v>
      </c>
    </row>
    <row r="24" spans="1:7" x14ac:dyDescent="0.25">
      <c r="A24" s="74" t="s">
        <v>46</v>
      </c>
      <c r="B24" s="75">
        <v>3299.15</v>
      </c>
      <c r="C24" s="75">
        <v>10000</v>
      </c>
      <c r="D24" s="75">
        <v>145936</v>
      </c>
      <c r="E24" s="75">
        <v>4930.3</v>
      </c>
      <c r="F24" s="76">
        <v>149.44</v>
      </c>
      <c r="G24" s="79">
        <v>3.38</v>
      </c>
    </row>
    <row r="25" spans="1:7" x14ac:dyDescent="0.25">
      <c r="A25" s="74" t="s">
        <v>47</v>
      </c>
      <c r="B25" s="75">
        <v>3299.15</v>
      </c>
      <c r="C25" s="74"/>
      <c r="D25" s="74"/>
      <c r="E25" s="75">
        <v>4930.3</v>
      </c>
      <c r="F25" s="76">
        <v>149.44</v>
      </c>
      <c r="G25" s="77"/>
    </row>
    <row r="26" spans="1:7" x14ac:dyDescent="0.25">
      <c r="A26" s="77" t="s">
        <v>48</v>
      </c>
      <c r="B26" s="79">
        <v>880.45</v>
      </c>
      <c r="C26" s="77"/>
      <c r="D26" s="77"/>
      <c r="E26" s="79">
        <v>56.89</v>
      </c>
      <c r="F26" s="79">
        <v>6.46</v>
      </c>
      <c r="G26" s="77"/>
    </row>
    <row r="27" spans="1:7" x14ac:dyDescent="0.25">
      <c r="A27" s="77" t="s">
        <v>49</v>
      </c>
      <c r="B27" s="78">
        <v>2418.6999999999998</v>
      </c>
      <c r="C27" s="77"/>
      <c r="D27" s="77"/>
      <c r="E27" s="78">
        <v>4873.41</v>
      </c>
      <c r="F27" s="79">
        <v>201.49</v>
      </c>
      <c r="G27" s="77"/>
    </row>
    <row r="28" spans="1:7" x14ac:dyDescent="0.25">
      <c r="A28" s="74" t="s">
        <v>55</v>
      </c>
      <c r="B28" s="75">
        <v>77095.740000000005</v>
      </c>
      <c r="C28" s="75">
        <v>204000</v>
      </c>
      <c r="D28" s="75">
        <v>334528</v>
      </c>
      <c r="E28" s="75">
        <v>85084.82</v>
      </c>
      <c r="F28" s="76">
        <v>110.36</v>
      </c>
      <c r="G28" s="79">
        <v>25.43</v>
      </c>
    </row>
    <row r="29" spans="1:7" x14ac:dyDescent="0.25">
      <c r="A29" s="74" t="s">
        <v>56</v>
      </c>
      <c r="B29" s="75">
        <v>13517.61</v>
      </c>
      <c r="C29" s="74"/>
      <c r="D29" s="74"/>
      <c r="E29" s="75">
        <v>15822.58</v>
      </c>
      <c r="F29" s="76">
        <v>117.05</v>
      </c>
      <c r="G29" s="77"/>
    </row>
    <row r="30" spans="1:7" x14ac:dyDescent="0.25">
      <c r="A30" s="77" t="s">
        <v>57</v>
      </c>
      <c r="B30" s="79">
        <v>436.5</v>
      </c>
      <c r="C30" s="77"/>
      <c r="D30" s="77"/>
      <c r="E30" s="79">
        <v>613.5</v>
      </c>
      <c r="F30" s="79">
        <v>140.55000000000001</v>
      </c>
      <c r="G30" s="77"/>
    </row>
    <row r="31" spans="1:7" ht="29.25" x14ac:dyDescent="0.25">
      <c r="A31" s="77" t="s">
        <v>58</v>
      </c>
      <c r="B31" s="78">
        <v>12284.71</v>
      </c>
      <c r="C31" s="77"/>
      <c r="D31" s="77"/>
      <c r="E31" s="78">
        <v>14366.08</v>
      </c>
      <c r="F31" s="79">
        <v>116.94</v>
      </c>
      <c r="G31" s="77"/>
    </row>
    <row r="32" spans="1:7" ht="29.25" x14ac:dyDescent="0.25">
      <c r="A32" s="77" t="s">
        <v>60</v>
      </c>
      <c r="B32" s="79">
        <v>796.4</v>
      </c>
      <c r="C32" s="77"/>
      <c r="D32" s="77"/>
      <c r="E32" s="79">
        <v>843</v>
      </c>
      <c r="F32" s="79">
        <v>105.85</v>
      </c>
      <c r="G32" s="77"/>
    </row>
    <row r="33" spans="1:7" x14ac:dyDescent="0.25">
      <c r="A33" s="74" t="s">
        <v>61</v>
      </c>
      <c r="B33" s="75">
        <v>44436.99</v>
      </c>
      <c r="C33" s="74"/>
      <c r="D33" s="74"/>
      <c r="E33" s="75">
        <v>53485.55</v>
      </c>
      <c r="F33" s="76">
        <v>120.36</v>
      </c>
      <c r="G33" s="77"/>
    </row>
    <row r="34" spans="1:7" ht="29.25" x14ac:dyDescent="0.25">
      <c r="A34" s="77" t="s">
        <v>62</v>
      </c>
      <c r="B34" s="79">
        <v>24.89</v>
      </c>
      <c r="C34" s="77"/>
      <c r="D34" s="77"/>
      <c r="E34" s="79">
        <v>252.43</v>
      </c>
      <c r="F34" s="78">
        <v>1014.18</v>
      </c>
      <c r="G34" s="77"/>
    </row>
    <row r="35" spans="1:7" x14ac:dyDescent="0.25">
      <c r="A35" s="77" t="s">
        <v>64</v>
      </c>
      <c r="B35" s="78">
        <v>42470.76</v>
      </c>
      <c r="C35" s="77"/>
      <c r="D35" s="77"/>
      <c r="E35" s="78">
        <v>53233.120000000003</v>
      </c>
      <c r="F35" s="79">
        <v>125.34</v>
      </c>
      <c r="G35" s="77"/>
    </row>
    <row r="36" spans="1:7" x14ac:dyDescent="0.25">
      <c r="A36" s="77" t="s">
        <v>66</v>
      </c>
      <c r="B36" s="78">
        <v>1941.34</v>
      </c>
      <c r="C36" s="77"/>
      <c r="D36" s="77"/>
      <c r="E36" s="77"/>
      <c r="F36" s="77"/>
      <c r="G36" s="77"/>
    </row>
    <row r="37" spans="1:7" x14ac:dyDescent="0.25">
      <c r="A37" s="74" t="s">
        <v>68</v>
      </c>
      <c r="B37" s="75">
        <v>13880.7</v>
      </c>
      <c r="C37" s="74"/>
      <c r="D37" s="74"/>
      <c r="E37" s="75">
        <v>12859.18</v>
      </c>
      <c r="F37" s="76">
        <v>92.64</v>
      </c>
      <c r="G37" s="77"/>
    </row>
    <row r="38" spans="1:7" x14ac:dyDescent="0.25">
      <c r="A38" s="77" t="s">
        <v>69</v>
      </c>
      <c r="B38" s="79">
        <v>322.02</v>
      </c>
      <c r="C38" s="77"/>
      <c r="D38" s="77"/>
      <c r="E38" s="78">
        <v>1509.67</v>
      </c>
      <c r="F38" s="79">
        <v>468.81</v>
      </c>
      <c r="G38" s="77"/>
    </row>
    <row r="39" spans="1:7" ht="29.25" x14ac:dyDescent="0.25">
      <c r="A39" s="77" t="s">
        <v>70</v>
      </c>
      <c r="B39" s="78">
        <v>2822.79</v>
      </c>
      <c r="C39" s="77"/>
      <c r="D39" s="77"/>
      <c r="E39" s="78">
        <v>2233.7199999999998</v>
      </c>
      <c r="F39" s="79">
        <v>79.13</v>
      </c>
      <c r="G39" s="77"/>
    </row>
    <row r="40" spans="1:7" x14ac:dyDescent="0.25">
      <c r="A40" s="77" t="s">
        <v>72</v>
      </c>
      <c r="B40" s="78">
        <v>4926.68</v>
      </c>
      <c r="C40" s="77"/>
      <c r="D40" s="77"/>
      <c r="E40" s="78">
        <v>4207.03</v>
      </c>
      <c r="F40" s="79">
        <v>85.39</v>
      </c>
      <c r="G40" s="77"/>
    </row>
    <row r="41" spans="1:7" x14ac:dyDescent="0.25">
      <c r="A41" s="77" t="s">
        <v>73</v>
      </c>
      <c r="B41" s="79">
        <v>951.72</v>
      </c>
      <c r="C41" s="77"/>
      <c r="D41" s="77"/>
      <c r="E41" s="78">
        <v>1051.1600000000001</v>
      </c>
      <c r="F41" s="79">
        <v>110.45</v>
      </c>
      <c r="G41" s="77"/>
    </row>
    <row r="42" spans="1:7" x14ac:dyDescent="0.25">
      <c r="A42" s="77" t="s">
        <v>74</v>
      </c>
      <c r="B42" s="79">
        <v>43.8</v>
      </c>
      <c r="C42" s="77"/>
      <c r="D42" s="77"/>
      <c r="E42" s="79">
        <v>16</v>
      </c>
      <c r="F42" s="79">
        <v>36.53</v>
      </c>
      <c r="G42" s="77"/>
    </row>
    <row r="43" spans="1:7" x14ac:dyDescent="0.25">
      <c r="A43" s="77" t="s">
        <v>75</v>
      </c>
      <c r="B43" s="78">
        <v>2250</v>
      </c>
      <c r="C43" s="77"/>
      <c r="D43" s="77"/>
      <c r="E43" s="77"/>
      <c r="F43" s="77"/>
      <c r="G43" s="77"/>
    </row>
    <row r="44" spans="1:7" x14ac:dyDescent="0.25">
      <c r="A44" s="77" t="s">
        <v>77</v>
      </c>
      <c r="B44" s="78">
        <v>2563.69</v>
      </c>
      <c r="C44" s="77"/>
      <c r="D44" s="77"/>
      <c r="E44" s="78">
        <v>3841.6</v>
      </c>
      <c r="F44" s="79">
        <v>149.85</v>
      </c>
      <c r="G44" s="77"/>
    </row>
    <row r="45" spans="1:7" ht="30" x14ac:dyDescent="0.25">
      <c r="A45" s="74" t="s">
        <v>78</v>
      </c>
      <c r="B45" s="75">
        <v>5260.44</v>
      </c>
      <c r="C45" s="74"/>
      <c r="D45" s="74"/>
      <c r="E45" s="75">
        <v>2917.51</v>
      </c>
      <c r="F45" s="76">
        <v>55.46</v>
      </c>
      <c r="G45" s="77"/>
    </row>
    <row r="46" spans="1:7" ht="29.25" x14ac:dyDescent="0.25">
      <c r="A46" s="77" t="s">
        <v>79</v>
      </c>
      <c r="B46" s="78">
        <v>4520.58</v>
      </c>
      <c r="C46" s="77"/>
      <c r="D46" s="77"/>
      <c r="E46" s="78">
        <v>2404.1999999999998</v>
      </c>
      <c r="F46" s="79">
        <v>53.18</v>
      </c>
      <c r="G46" s="77"/>
    </row>
    <row r="47" spans="1:7" x14ac:dyDescent="0.25">
      <c r="A47" s="77" t="s">
        <v>83</v>
      </c>
      <c r="B47" s="77"/>
      <c r="C47" s="77"/>
      <c r="D47" s="77"/>
      <c r="E47" s="79">
        <v>74.319999999999993</v>
      </c>
      <c r="F47" s="77"/>
      <c r="G47" s="77"/>
    </row>
    <row r="48" spans="1:7" x14ac:dyDescent="0.25">
      <c r="A48" s="77" t="s">
        <v>160</v>
      </c>
      <c r="B48" s="79">
        <v>739.86</v>
      </c>
      <c r="C48" s="77"/>
      <c r="D48" s="77"/>
      <c r="E48" s="77"/>
      <c r="F48" s="77"/>
      <c r="G48" s="77"/>
    </row>
    <row r="49" spans="1:7" ht="29.25" x14ac:dyDescent="0.25">
      <c r="A49" s="77" t="s">
        <v>84</v>
      </c>
      <c r="B49" s="77"/>
      <c r="C49" s="77"/>
      <c r="D49" s="77"/>
      <c r="E49" s="79">
        <v>438.99</v>
      </c>
      <c r="F49" s="77"/>
      <c r="G49" s="77"/>
    </row>
    <row r="50" spans="1:7" x14ac:dyDescent="0.25">
      <c r="A50" s="74" t="s">
        <v>85</v>
      </c>
      <c r="B50" s="74"/>
      <c r="C50" s="74"/>
      <c r="D50" s="76">
        <v>532</v>
      </c>
      <c r="E50" s="74"/>
      <c r="F50" s="74"/>
      <c r="G50" s="77"/>
    </row>
    <row r="51" spans="1:7" ht="30" x14ac:dyDescent="0.25">
      <c r="A51" s="74" t="s">
        <v>95</v>
      </c>
      <c r="B51" s="74"/>
      <c r="C51" s="74"/>
      <c r="D51" s="75">
        <v>5068</v>
      </c>
      <c r="E51" s="74"/>
      <c r="F51" s="74"/>
      <c r="G51" s="77"/>
    </row>
    <row r="52" spans="1:7" ht="30" x14ac:dyDescent="0.25">
      <c r="A52" s="74" t="s">
        <v>101</v>
      </c>
      <c r="B52" s="74"/>
      <c r="C52" s="75">
        <v>8692</v>
      </c>
      <c r="D52" s="75">
        <v>8692</v>
      </c>
      <c r="E52" s="74"/>
      <c r="F52" s="74"/>
      <c r="G52" s="77"/>
    </row>
    <row r="53" spans="1:7" ht="43.5" x14ac:dyDescent="0.25">
      <c r="A53" s="77" t="s">
        <v>161</v>
      </c>
      <c r="B53" s="77"/>
      <c r="C53" s="78">
        <v>6636</v>
      </c>
      <c r="D53" s="78">
        <v>6636</v>
      </c>
      <c r="E53" s="77"/>
      <c r="F53" s="77"/>
      <c r="G53" s="77"/>
    </row>
    <row r="54" spans="1:7" ht="29.25" x14ac:dyDescent="0.25">
      <c r="A54" s="77" t="s">
        <v>159</v>
      </c>
      <c r="B54" s="77"/>
      <c r="C54" s="78">
        <v>6636</v>
      </c>
      <c r="D54" s="78">
        <v>6636</v>
      </c>
      <c r="E54" s="77"/>
      <c r="F54" s="77"/>
      <c r="G54" s="77"/>
    </row>
    <row r="55" spans="1:7" x14ac:dyDescent="0.25">
      <c r="A55" s="81" t="s">
        <v>111</v>
      </c>
      <c r="B55" s="81"/>
      <c r="C55" s="82">
        <v>6636</v>
      </c>
      <c r="D55" s="82">
        <v>6636</v>
      </c>
      <c r="E55" s="81"/>
      <c r="F55" s="81"/>
      <c r="G55" s="81"/>
    </row>
    <row r="56" spans="1:7" x14ac:dyDescent="0.25">
      <c r="A56" s="74" t="s">
        <v>55</v>
      </c>
      <c r="B56" s="74"/>
      <c r="C56" s="75">
        <v>6636</v>
      </c>
      <c r="D56" s="75">
        <v>6636</v>
      </c>
      <c r="E56" s="74"/>
      <c r="F56" s="74"/>
      <c r="G56" s="77"/>
    </row>
    <row r="57" spans="1:7" ht="29.25" x14ac:dyDescent="0.25">
      <c r="A57" s="77" t="s">
        <v>162</v>
      </c>
      <c r="B57" s="78">
        <v>15927</v>
      </c>
      <c r="C57" s="77"/>
      <c r="D57" s="77"/>
      <c r="E57" s="77"/>
      <c r="F57" s="77"/>
      <c r="G57" s="77"/>
    </row>
    <row r="58" spans="1:7" ht="29.25" x14ac:dyDescent="0.25">
      <c r="A58" s="77" t="s">
        <v>159</v>
      </c>
      <c r="B58" s="78">
        <v>15927</v>
      </c>
      <c r="C58" s="77"/>
      <c r="D58" s="77"/>
      <c r="E58" s="77"/>
      <c r="F58" s="77"/>
      <c r="G58" s="77"/>
    </row>
    <row r="59" spans="1:7" x14ac:dyDescent="0.25">
      <c r="A59" s="81" t="s">
        <v>111</v>
      </c>
      <c r="B59" s="82">
        <v>15927</v>
      </c>
      <c r="C59" s="81"/>
      <c r="D59" s="81"/>
      <c r="E59" s="81"/>
      <c r="F59" s="81"/>
      <c r="G59" s="81"/>
    </row>
    <row r="60" spans="1:7" ht="30" x14ac:dyDescent="0.25">
      <c r="A60" s="74" t="s">
        <v>101</v>
      </c>
      <c r="B60" s="75">
        <v>15927</v>
      </c>
      <c r="C60" s="74"/>
      <c r="D60" s="74"/>
      <c r="E60" s="74"/>
      <c r="F60" s="74"/>
      <c r="G60" s="77"/>
    </row>
    <row r="61" spans="1:7" ht="30" x14ac:dyDescent="0.25">
      <c r="A61" s="74" t="s">
        <v>102</v>
      </c>
      <c r="B61" s="75">
        <v>15927</v>
      </c>
      <c r="C61" s="74"/>
      <c r="D61" s="74"/>
      <c r="E61" s="74"/>
      <c r="F61" s="74"/>
      <c r="G61" s="77"/>
    </row>
    <row r="62" spans="1:7" ht="29.25" x14ac:dyDescent="0.25">
      <c r="A62" s="77" t="s">
        <v>103</v>
      </c>
      <c r="B62" s="78">
        <v>15927</v>
      </c>
      <c r="C62" s="77"/>
      <c r="D62" s="77"/>
      <c r="E62" s="77"/>
      <c r="F62" s="77"/>
      <c r="G62" s="77"/>
    </row>
    <row r="63" spans="1:7" x14ac:dyDescent="0.25">
      <c r="A63" s="77" t="s">
        <v>163</v>
      </c>
      <c r="B63" s="78">
        <v>18237.87</v>
      </c>
      <c r="C63" s="78">
        <v>45300</v>
      </c>
      <c r="D63" s="78">
        <v>76836</v>
      </c>
      <c r="E63" s="78">
        <v>22835.59</v>
      </c>
      <c r="F63" s="79">
        <v>125.21</v>
      </c>
      <c r="G63" s="79">
        <v>29.72</v>
      </c>
    </row>
    <row r="64" spans="1:7" ht="29.25" x14ac:dyDescent="0.25">
      <c r="A64" s="77" t="s">
        <v>159</v>
      </c>
      <c r="B64" s="78">
        <v>18237.87</v>
      </c>
      <c r="C64" s="78">
        <v>45300</v>
      </c>
      <c r="D64" s="78">
        <v>76836</v>
      </c>
      <c r="E64" s="78">
        <v>22835.59</v>
      </c>
      <c r="F64" s="79">
        <v>125.21</v>
      </c>
      <c r="G64" s="79">
        <v>29.72</v>
      </c>
    </row>
    <row r="65" spans="1:7" x14ac:dyDescent="0.25">
      <c r="A65" s="81" t="s">
        <v>111</v>
      </c>
      <c r="B65" s="82">
        <v>18237.87</v>
      </c>
      <c r="C65" s="82">
        <v>45300</v>
      </c>
      <c r="D65" s="82">
        <v>76836</v>
      </c>
      <c r="E65" s="82">
        <v>22835.59</v>
      </c>
      <c r="F65" s="83">
        <v>125.21</v>
      </c>
      <c r="G65" s="83">
        <v>29.72</v>
      </c>
    </row>
    <row r="66" spans="1:7" x14ac:dyDescent="0.25">
      <c r="A66" s="74" t="s">
        <v>46</v>
      </c>
      <c r="B66" s="75">
        <v>15135.08</v>
      </c>
      <c r="C66" s="75">
        <v>34700</v>
      </c>
      <c r="D66" s="75">
        <v>64064</v>
      </c>
      <c r="E66" s="75">
        <v>19545.73</v>
      </c>
      <c r="F66" s="76">
        <v>129.13999999999999</v>
      </c>
      <c r="G66" s="79">
        <v>30.51</v>
      </c>
    </row>
    <row r="67" spans="1:7" x14ac:dyDescent="0.25">
      <c r="A67" s="74" t="s">
        <v>47</v>
      </c>
      <c r="B67" s="75">
        <v>12641.1</v>
      </c>
      <c r="C67" s="74"/>
      <c r="D67" s="74"/>
      <c r="E67" s="75">
        <v>16443.34</v>
      </c>
      <c r="F67" s="76">
        <v>130.08000000000001</v>
      </c>
      <c r="G67" s="77"/>
    </row>
    <row r="68" spans="1:7" x14ac:dyDescent="0.25">
      <c r="A68" s="77" t="s">
        <v>48</v>
      </c>
      <c r="B68" s="78">
        <v>12641.1</v>
      </c>
      <c r="C68" s="77"/>
      <c r="D68" s="77"/>
      <c r="E68" s="78">
        <v>16443.34</v>
      </c>
      <c r="F68" s="79">
        <v>130.08000000000001</v>
      </c>
      <c r="G68" s="77"/>
    </row>
    <row r="69" spans="1:7" x14ac:dyDescent="0.25">
      <c r="A69" s="74" t="s">
        <v>51</v>
      </c>
      <c r="B69" s="76">
        <v>76</v>
      </c>
      <c r="C69" s="74"/>
      <c r="D69" s="74"/>
      <c r="E69" s="76">
        <v>100</v>
      </c>
      <c r="F69" s="76">
        <v>131.58000000000001</v>
      </c>
      <c r="G69" s="77"/>
    </row>
    <row r="70" spans="1:7" x14ac:dyDescent="0.25">
      <c r="A70" s="77" t="s">
        <v>52</v>
      </c>
      <c r="B70" s="79">
        <v>76</v>
      </c>
      <c r="C70" s="77"/>
      <c r="D70" s="77"/>
      <c r="E70" s="79">
        <v>100</v>
      </c>
      <c r="F70" s="79">
        <v>131.58000000000001</v>
      </c>
      <c r="G70" s="77"/>
    </row>
    <row r="71" spans="1:7" x14ac:dyDescent="0.25">
      <c r="A71" s="74" t="s">
        <v>53</v>
      </c>
      <c r="B71" s="75">
        <v>2417.98</v>
      </c>
      <c r="C71" s="74"/>
      <c r="D71" s="74"/>
      <c r="E71" s="75">
        <v>3002.39</v>
      </c>
      <c r="F71" s="76">
        <v>124.17</v>
      </c>
      <c r="G71" s="77"/>
    </row>
    <row r="72" spans="1:7" ht="29.25" x14ac:dyDescent="0.25">
      <c r="A72" s="77" t="s">
        <v>54</v>
      </c>
      <c r="B72" s="78">
        <v>2417.98</v>
      </c>
      <c r="C72" s="77"/>
      <c r="D72" s="77"/>
      <c r="E72" s="78">
        <v>3002.39</v>
      </c>
      <c r="F72" s="79">
        <v>124.17</v>
      </c>
      <c r="G72" s="77"/>
    </row>
    <row r="73" spans="1:7" x14ac:dyDescent="0.25">
      <c r="A73" s="74" t="s">
        <v>55</v>
      </c>
      <c r="B73" s="75">
        <v>3102.79</v>
      </c>
      <c r="C73" s="75">
        <v>10600</v>
      </c>
      <c r="D73" s="75">
        <v>12772</v>
      </c>
      <c r="E73" s="75">
        <v>3289.86</v>
      </c>
      <c r="F73" s="76">
        <v>106.03</v>
      </c>
      <c r="G73" s="79">
        <v>25.76</v>
      </c>
    </row>
    <row r="74" spans="1:7" x14ac:dyDescent="0.25">
      <c r="A74" s="74" t="s">
        <v>56</v>
      </c>
      <c r="B74" s="75">
        <v>3102.79</v>
      </c>
      <c r="C74" s="74"/>
      <c r="D74" s="74"/>
      <c r="E74" s="75">
        <v>3289.86</v>
      </c>
      <c r="F74" s="76">
        <v>106.03</v>
      </c>
      <c r="G74" s="77"/>
    </row>
    <row r="75" spans="1:7" ht="29.25" x14ac:dyDescent="0.25">
      <c r="A75" s="77" t="s">
        <v>58</v>
      </c>
      <c r="B75" s="78">
        <v>3102.79</v>
      </c>
      <c r="C75" s="77"/>
      <c r="D75" s="77"/>
      <c r="E75" s="78">
        <v>3039.86</v>
      </c>
      <c r="F75" s="79">
        <v>97.97</v>
      </c>
      <c r="G75" s="77"/>
    </row>
    <row r="76" spans="1:7" x14ac:dyDescent="0.25">
      <c r="A76" s="77" t="s">
        <v>59</v>
      </c>
      <c r="B76" s="77"/>
      <c r="C76" s="77"/>
      <c r="D76" s="77"/>
      <c r="E76" s="79">
        <v>250</v>
      </c>
      <c r="F76" s="77"/>
      <c r="G76" s="77"/>
    </row>
    <row r="77" spans="1:7" ht="29.25" x14ac:dyDescent="0.25">
      <c r="A77" s="77" t="s">
        <v>164</v>
      </c>
      <c r="B77" s="78">
        <v>1745617.76</v>
      </c>
      <c r="C77" s="78">
        <v>3779789</v>
      </c>
      <c r="D77" s="78">
        <v>6744700</v>
      </c>
      <c r="E77" s="78">
        <v>2000473.78</v>
      </c>
      <c r="F77" s="79">
        <v>114.6</v>
      </c>
      <c r="G77" s="79">
        <v>29.66</v>
      </c>
    </row>
    <row r="78" spans="1:7" ht="29.25" x14ac:dyDescent="0.25">
      <c r="A78" s="77" t="s">
        <v>165</v>
      </c>
      <c r="B78" s="78">
        <v>1745617.76</v>
      </c>
      <c r="C78" s="78">
        <v>3779789</v>
      </c>
      <c r="D78" s="78">
        <v>6744700</v>
      </c>
      <c r="E78" s="78">
        <v>2000473.78</v>
      </c>
      <c r="F78" s="79">
        <v>114.6</v>
      </c>
      <c r="G78" s="79">
        <v>29.66</v>
      </c>
    </row>
    <row r="79" spans="1:7" x14ac:dyDescent="0.25">
      <c r="A79" s="77" t="s">
        <v>166</v>
      </c>
      <c r="B79" s="78">
        <v>1745617.76</v>
      </c>
      <c r="C79" s="78">
        <v>3779789</v>
      </c>
      <c r="D79" s="78">
        <v>6744700</v>
      </c>
      <c r="E79" s="78">
        <v>2000473.78</v>
      </c>
      <c r="F79" s="79">
        <v>114.6</v>
      </c>
      <c r="G79" s="79">
        <v>29.66</v>
      </c>
    </row>
    <row r="80" spans="1:7" ht="29.25" x14ac:dyDescent="0.25">
      <c r="A80" s="81" t="s">
        <v>106</v>
      </c>
      <c r="B80" s="82">
        <v>1745617.76</v>
      </c>
      <c r="C80" s="82">
        <v>3779789</v>
      </c>
      <c r="D80" s="82">
        <v>6744700</v>
      </c>
      <c r="E80" s="82">
        <v>2000473.78</v>
      </c>
      <c r="F80" s="83">
        <v>114.6</v>
      </c>
      <c r="G80" s="83">
        <v>29.66</v>
      </c>
    </row>
    <row r="81" spans="1:7" x14ac:dyDescent="0.25">
      <c r="A81" s="74" t="s">
        <v>46</v>
      </c>
      <c r="B81" s="75">
        <v>1403015.02</v>
      </c>
      <c r="C81" s="75">
        <v>2830000</v>
      </c>
      <c r="D81" s="75">
        <v>5177924</v>
      </c>
      <c r="E81" s="75">
        <v>1650820.93</v>
      </c>
      <c r="F81" s="76">
        <v>117.66</v>
      </c>
      <c r="G81" s="79">
        <v>31.88</v>
      </c>
    </row>
    <row r="82" spans="1:7" x14ac:dyDescent="0.25">
      <c r="A82" s="74" t="s">
        <v>47</v>
      </c>
      <c r="B82" s="75">
        <v>1221518.3500000001</v>
      </c>
      <c r="C82" s="74"/>
      <c r="D82" s="74"/>
      <c r="E82" s="75">
        <v>1416939.87</v>
      </c>
      <c r="F82" s="76">
        <v>116</v>
      </c>
      <c r="G82" s="77"/>
    </row>
    <row r="83" spans="1:7" x14ac:dyDescent="0.25">
      <c r="A83" s="77" t="s">
        <v>48</v>
      </c>
      <c r="B83" s="78">
        <v>1189578.3600000001</v>
      </c>
      <c r="C83" s="77"/>
      <c r="D83" s="77"/>
      <c r="E83" s="78">
        <v>1415137.29</v>
      </c>
      <c r="F83" s="79">
        <v>118.96</v>
      </c>
      <c r="G83" s="77"/>
    </row>
    <row r="84" spans="1:7" x14ac:dyDescent="0.25">
      <c r="A84" s="77" t="s">
        <v>49</v>
      </c>
      <c r="B84" s="78">
        <v>13258.72</v>
      </c>
      <c r="C84" s="77"/>
      <c r="D84" s="77"/>
      <c r="E84" s="78">
        <v>1802.58</v>
      </c>
      <c r="F84" s="79">
        <v>13.6</v>
      </c>
      <c r="G84" s="77"/>
    </row>
    <row r="85" spans="1:7" x14ac:dyDescent="0.25">
      <c r="A85" s="77" t="s">
        <v>50</v>
      </c>
      <c r="B85" s="78">
        <v>18681.27</v>
      </c>
      <c r="C85" s="77"/>
      <c r="D85" s="77"/>
      <c r="E85" s="77"/>
      <c r="F85" s="77"/>
      <c r="G85" s="77"/>
    </row>
    <row r="86" spans="1:7" x14ac:dyDescent="0.25">
      <c r="A86" s="74" t="s">
        <v>51</v>
      </c>
      <c r="B86" s="75">
        <v>6174.32</v>
      </c>
      <c r="C86" s="74"/>
      <c r="D86" s="74"/>
      <c r="E86" s="75">
        <v>9861.74</v>
      </c>
      <c r="F86" s="76">
        <v>159.72</v>
      </c>
      <c r="G86" s="77"/>
    </row>
    <row r="87" spans="1:7" x14ac:dyDescent="0.25">
      <c r="A87" s="77" t="s">
        <v>52</v>
      </c>
      <c r="B87" s="78">
        <v>6174.32</v>
      </c>
      <c r="C87" s="77"/>
      <c r="D87" s="77"/>
      <c r="E87" s="78">
        <v>9861.74</v>
      </c>
      <c r="F87" s="79">
        <v>159.72</v>
      </c>
      <c r="G87" s="77"/>
    </row>
    <row r="88" spans="1:7" x14ac:dyDescent="0.25">
      <c r="A88" s="74" t="s">
        <v>53</v>
      </c>
      <c r="B88" s="75">
        <v>175322.35</v>
      </c>
      <c r="C88" s="74"/>
      <c r="D88" s="74"/>
      <c r="E88" s="75">
        <v>224019.32</v>
      </c>
      <c r="F88" s="76">
        <v>127.78</v>
      </c>
      <c r="G88" s="77"/>
    </row>
    <row r="89" spans="1:7" ht="29.25" x14ac:dyDescent="0.25">
      <c r="A89" s="77" t="s">
        <v>54</v>
      </c>
      <c r="B89" s="78">
        <v>175322.35</v>
      </c>
      <c r="C89" s="77"/>
      <c r="D89" s="77"/>
      <c r="E89" s="78">
        <v>224019.32</v>
      </c>
      <c r="F89" s="79">
        <v>127.78</v>
      </c>
      <c r="G89" s="77"/>
    </row>
    <row r="90" spans="1:7" x14ac:dyDescent="0.25">
      <c r="A90" s="74" t="s">
        <v>55</v>
      </c>
      <c r="B90" s="75">
        <v>312345.71000000002</v>
      </c>
      <c r="C90" s="75">
        <v>660000</v>
      </c>
      <c r="D90" s="75">
        <v>1312000</v>
      </c>
      <c r="E90" s="75">
        <v>281728.21000000002</v>
      </c>
      <c r="F90" s="76">
        <v>90.2</v>
      </c>
      <c r="G90" s="79">
        <v>21.47</v>
      </c>
    </row>
    <row r="91" spans="1:7" x14ac:dyDescent="0.25">
      <c r="A91" s="74" t="s">
        <v>56</v>
      </c>
      <c r="B91" s="75">
        <v>29872.31</v>
      </c>
      <c r="C91" s="74"/>
      <c r="D91" s="74"/>
      <c r="E91" s="75">
        <v>27644.01</v>
      </c>
      <c r="F91" s="76">
        <v>92.54</v>
      </c>
      <c r="G91" s="77"/>
    </row>
    <row r="92" spans="1:7" x14ac:dyDescent="0.25">
      <c r="A92" s="77" t="s">
        <v>57</v>
      </c>
      <c r="B92" s="79">
        <v>265.45999999999998</v>
      </c>
      <c r="C92" s="77"/>
      <c r="D92" s="77"/>
      <c r="E92" s="79">
        <v>125</v>
      </c>
      <c r="F92" s="79">
        <v>47.09</v>
      </c>
      <c r="G92" s="77"/>
    </row>
    <row r="93" spans="1:7" ht="29.25" x14ac:dyDescent="0.25">
      <c r="A93" s="77" t="s">
        <v>58</v>
      </c>
      <c r="B93" s="78">
        <v>25174.21</v>
      </c>
      <c r="C93" s="77"/>
      <c r="D93" s="77"/>
      <c r="E93" s="78">
        <v>25420.26</v>
      </c>
      <c r="F93" s="79">
        <v>100.98</v>
      </c>
      <c r="G93" s="77"/>
    </row>
    <row r="94" spans="1:7" x14ac:dyDescent="0.25">
      <c r="A94" s="77" t="s">
        <v>59</v>
      </c>
      <c r="B94" s="78">
        <v>4432.6400000000003</v>
      </c>
      <c r="C94" s="77"/>
      <c r="D94" s="77"/>
      <c r="E94" s="78">
        <v>2098.75</v>
      </c>
      <c r="F94" s="79">
        <v>47.35</v>
      </c>
      <c r="G94" s="77"/>
    </row>
    <row r="95" spans="1:7" x14ac:dyDescent="0.25">
      <c r="A95" s="74" t="s">
        <v>61</v>
      </c>
      <c r="B95" s="75">
        <v>99641.73</v>
      </c>
      <c r="C95" s="74"/>
      <c r="D95" s="74"/>
      <c r="E95" s="75">
        <v>69371</v>
      </c>
      <c r="F95" s="76">
        <v>69.62</v>
      </c>
      <c r="G95" s="77"/>
    </row>
    <row r="96" spans="1:7" ht="29.25" x14ac:dyDescent="0.25">
      <c r="A96" s="77" t="s">
        <v>62</v>
      </c>
      <c r="B96" s="78">
        <v>18629.25</v>
      </c>
      <c r="C96" s="77"/>
      <c r="D96" s="77"/>
      <c r="E96" s="78">
        <v>17690.05</v>
      </c>
      <c r="F96" s="79">
        <v>94.96</v>
      </c>
      <c r="G96" s="77"/>
    </row>
    <row r="97" spans="1:7" x14ac:dyDescent="0.25">
      <c r="A97" s="77" t="s">
        <v>63</v>
      </c>
      <c r="B97" s="78">
        <v>34162.53</v>
      </c>
      <c r="C97" s="77"/>
      <c r="D97" s="77"/>
      <c r="E97" s="78">
        <v>32962.1</v>
      </c>
      <c r="F97" s="79">
        <v>96.49</v>
      </c>
      <c r="G97" s="77"/>
    </row>
    <row r="98" spans="1:7" x14ac:dyDescent="0.25">
      <c r="A98" s="77" t="s">
        <v>64</v>
      </c>
      <c r="B98" s="78">
        <v>45096.94</v>
      </c>
      <c r="C98" s="77"/>
      <c r="D98" s="77"/>
      <c r="E98" s="78">
        <v>14907.17</v>
      </c>
      <c r="F98" s="79">
        <v>33.06</v>
      </c>
      <c r="G98" s="77"/>
    </row>
    <row r="99" spans="1:7" ht="29.25" x14ac:dyDescent="0.25">
      <c r="A99" s="77" t="s">
        <v>65</v>
      </c>
      <c r="B99" s="79">
        <v>85.16</v>
      </c>
      <c r="C99" s="77"/>
      <c r="D99" s="77"/>
      <c r="E99" s="77"/>
      <c r="F99" s="77"/>
      <c r="G99" s="77"/>
    </row>
    <row r="100" spans="1:7" x14ac:dyDescent="0.25">
      <c r="A100" s="77" t="s">
        <v>66</v>
      </c>
      <c r="B100" s="79">
        <v>722.01</v>
      </c>
      <c r="C100" s="77"/>
      <c r="D100" s="77"/>
      <c r="E100" s="79">
        <v>961.83</v>
      </c>
      <c r="F100" s="79">
        <v>133.22</v>
      </c>
      <c r="G100" s="77"/>
    </row>
    <row r="101" spans="1:7" ht="29.25" x14ac:dyDescent="0.25">
      <c r="A101" s="77" t="s">
        <v>67</v>
      </c>
      <c r="B101" s="79">
        <v>945.84</v>
      </c>
      <c r="C101" s="77"/>
      <c r="D101" s="77"/>
      <c r="E101" s="78">
        <v>2849.85</v>
      </c>
      <c r="F101" s="79">
        <v>301.3</v>
      </c>
      <c r="G101" s="77"/>
    </row>
    <row r="102" spans="1:7" x14ac:dyDescent="0.25">
      <c r="A102" s="74" t="s">
        <v>68</v>
      </c>
      <c r="B102" s="75">
        <v>174932.18</v>
      </c>
      <c r="C102" s="74"/>
      <c r="D102" s="74"/>
      <c r="E102" s="75">
        <v>166878.20000000001</v>
      </c>
      <c r="F102" s="76">
        <v>95.4</v>
      </c>
      <c r="G102" s="77"/>
    </row>
    <row r="103" spans="1:7" x14ac:dyDescent="0.25">
      <c r="A103" s="77" t="s">
        <v>69</v>
      </c>
      <c r="B103" s="78">
        <v>12733.78</v>
      </c>
      <c r="C103" s="77"/>
      <c r="D103" s="77"/>
      <c r="E103" s="78">
        <v>10619.61</v>
      </c>
      <c r="F103" s="79">
        <v>83.4</v>
      </c>
      <c r="G103" s="77"/>
    </row>
    <row r="104" spans="1:7" ht="29.25" x14ac:dyDescent="0.25">
      <c r="A104" s="77" t="s">
        <v>70</v>
      </c>
      <c r="B104" s="78">
        <v>30621.040000000001</v>
      </c>
      <c r="C104" s="77"/>
      <c r="D104" s="77"/>
      <c r="E104" s="78">
        <v>19194.919999999998</v>
      </c>
      <c r="F104" s="79">
        <v>62.69</v>
      </c>
      <c r="G104" s="77"/>
    </row>
    <row r="105" spans="1:7" x14ac:dyDescent="0.25">
      <c r="A105" s="77" t="s">
        <v>71</v>
      </c>
      <c r="B105" s="78">
        <v>1898.13</v>
      </c>
      <c r="C105" s="77"/>
      <c r="D105" s="77"/>
      <c r="E105" s="78">
        <v>2050.6</v>
      </c>
      <c r="F105" s="79">
        <v>108.03</v>
      </c>
      <c r="G105" s="77"/>
    </row>
    <row r="106" spans="1:7" x14ac:dyDescent="0.25">
      <c r="A106" s="77" t="s">
        <v>72</v>
      </c>
      <c r="B106" s="78">
        <v>9355.77</v>
      </c>
      <c r="C106" s="77"/>
      <c r="D106" s="77"/>
      <c r="E106" s="78">
        <v>11014.84</v>
      </c>
      <c r="F106" s="79">
        <v>117.73</v>
      </c>
      <c r="G106" s="77"/>
    </row>
    <row r="107" spans="1:7" x14ac:dyDescent="0.25">
      <c r="A107" s="77" t="s">
        <v>73</v>
      </c>
      <c r="B107" s="78">
        <v>2201.7600000000002</v>
      </c>
      <c r="C107" s="77"/>
      <c r="D107" s="77"/>
      <c r="E107" s="78">
        <v>2102.3200000000002</v>
      </c>
      <c r="F107" s="79">
        <v>95.48</v>
      </c>
      <c r="G107" s="77"/>
    </row>
    <row r="108" spans="1:7" x14ac:dyDescent="0.25">
      <c r="A108" s="77" t="s">
        <v>74</v>
      </c>
      <c r="B108" s="78">
        <v>69835.399999999994</v>
      </c>
      <c r="C108" s="77"/>
      <c r="D108" s="77"/>
      <c r="E108" s="78">
        <v>87011.75</v>
      </c>
      <c r="F108" s="79">
        <v>124.6</v>
      </c>
      <c r="G108" s="77"/>
    </row>
    <row r="109" spans="1:7" x14ac:dyDescent="0.25">
      <c r="A109" s="77" t="s">
        <v>75</v>
      </c>
      <c r="B109" s="78">
        <v>39908.47</v>
      </c>
      <c r="C109" s="77"/>
      <c r="D109" s="77"/>
      <c r="E109" s="78">
        <v>25096.94</v>
      </c>
      <c r="F109" s="79">
        <v>62.89</v>
      </c>
      <c r="G109" s="77"/>
    </row>
    <row r="110" spans="1:7" x14ac:dyDescent="0.25">
      <c r="A110" s="77" t="s">
        <v>76</v>
      </c>
      <c r="B110" s="79">
        <v>792.57</v>
      </c>
      <c r="C110" s="77"/>
      <c r="D110" s="77"/>
      <c r="E110" s="79">
        <v>26.37</v>
      </c>
      <c r="F110" s="79">
        <v>3.33</v>
      </c>
      <c r="G110" s="77"/>
    </row>
    <row r="111" spans="1:7" x14ac:dyDescent="0.25">
      <c r="A111" s="77" t="s">
        <v>77</v>
      </c>
      <c r="B111" s="78">
        <v>7585.26</v>
      </c>
      <c r="C111" s="77"/>
      <c r="D111" s="77"/>
      <c r="E111" s="78">
        <v>9760.85</v>
      </c>
      <c r="F111" s="79">
        <v>128.68</v>
      </c>
      <c r="G111" s="77"/>
    </row>
    <row r="112" spans="1:7" ht="30" x14ac:dyDescent="0.25">
      <c r="A112" s="74" t="s">
        <v>78</v>
      </c>
      <c r="B112" s="75">
        <v>7899.49</v>
      </c>
      <c r="C112" s="74"/>
      <c r="D112" s="74"/>
      <c r="E112" s="75">
        <v>17835</v>
      </c>
      <c r="F112" s="76">
        <v>225.77</v>
      </c>
      <c r="G112" s="77"/>
    </row>
    <row r="113" spans="1:7" ht="29.25" x14ac:dyDescent="0.25">
      <c r="A113" s="77" t="s">
        <v>79</v>
      </c>
      <c r="B113" s="77"/>
      <c r="C113" s="77"/>
      <c r="D113" s="77"/>
      <c r="E113" s="78">
        <v>1202.0999999999999</v>
      </c>
      <c r="F113" s="77"/>
      <c r="G113" s="77"/>
    </row>
    <row r="114" spans="1:7" x14ac:dyDescent="0.25">
      <c r="A114" s="77" t="s">
        <v>80</v>
      </c>
      <c r="B114" s="78">
        <v>4012.17</v>
      </c>
      <c r="C114" s="77"/>
      <c r="D114" s="77"/>
      <c r="E114" s="78">
        <v>3336.87</v>
      </c>
      <c r="F114" s="79">
        <v>83.17</v>
      </c>
      <c r="G114" s="77"/>
    </row>
    <row r="115" spans="1:7" x14ac:dyDescent="0.25">
      <c r="A115" s="77" t="s">
        <v>81</v>
      </c>
      <c r="B115" s="79">
        <v>296.12</v>
      </c>
      <c r="C115" s="77"/>
      <c r="D115" s="77"/>
      <c r="E115" s="79">
        <v>497.43</v>
      </c>
      <c r="F115" s="79">
        <v>167.98</v>
      </c>
      <c r="G115" s="77"/>
    </row>
    <row r="116" spans="1:7" x14ac:dyDescent="0.25">
      <c r="A116" s="77" t="s">
        <v>82</v>
      </c>
      <c r="B116" s="78">
        <v>1060.5999999999999</v>
      </c>
      <c r="C116" s="77"/>
      <c r="D116" s="77"/>
      <c r="E116" s="78">
        <v>1434.06</v>
      </c>
      <c r="F116" s="79">
        <v>135.21</v>
      </c>
      <c r="G116" s="77"/>
    </row>
    <row r="117" spans="1:7" x14ac:dyDescent="0.25">
      <c r="A117" s="77" t="s">
        <v>83</v>
      </c>
      <c r="B117" s="79">
        <v>180.49</v>
      </c>
      <c r="C117" s="77"/>
      <c r="D117" s="77"/>
      <c r="E117" s="78">
        <v>1908.4</v>
      </c>
      <c r="F117" s="78">
        <v>1057.3399999999999</v>
      </c>
      <c r="G117" s="77"/>
    </row>
    <row r="118" spans="1:7" x14ac:dyDescent="0.25">
      <c r="A118" s="77" t="s">
        <v>160</v>
      </c>
      <c r="B118" s="78">
        <v>2319.0700000000002</v>
      </c>
      <c r="C118" s="77"/>
      <c r="D118" s="77"/>
      <c r="E118" s="78">
        <v>9425.14</v>
      </c>
      <c r="F118" s="79">
        <v>406.42</v>
      </c>
      <c r="G118" s="77"/>
    </row>
    <row r="119" spans="1:7" ht="29.25" x14ac:dyDescent="0.25">
      <c r="A119" s="77" t="s">
        <v>84</v>
      </c>
      <c r="B119" s="79">
        <v>31.04</v>
      </c>
      <c r="C119" s="77"/>
      <c r="D119" s="77"/>
      <c r="E119" s="79">
        <v>31</v>
      </c>
      <c r="F119" s="79">
        <v>99.87</v>
      </c>
      <c r="G119" s="77"/>
    </row>
    <row r="120" spans="1:7" x14ac:dyDescent="0.25">
      <c r="A120" s="74" t="s">
        <v>85</v>
      </c>
      <c r="B120" s="75">
        <v>2027.73</v>
      </c>
      <c r="C120" s="75">
        <v>7000</v>
      </c>
      <c r="D120" s="75">
        <v>17260</v>
      </c>
      <c r="E120" s="75">
        <v>3139.62</v>
      </c>
      <c r="F120" s="76">
        <v>154.83000000000001</v>
      </c>
      <c r="G120" s="79">
        <v>18.190000000000001</v>
      </c>
    </row>
    <row r="121" spans="1:7" x14ac:dyDescent="0.25">
      <c r="A121" s="74" t="s">
        <v>86</v>
      </c>
      <c r="B121" s="75">
        <v>2027.73</v>
      </c>
      <c r="C121" s="74"/>
      <c r="D121" s="74"/>
      <c r="E121" s="75">
        <v>3139.62</v>
      </c>
      <c r="F121" s="76">
        <v>154.83000000000001</v>
      </c>
      <c r="G121" s="77"/>
    </row>
    <row r="122" spans="1:7" ht="29.25" x14ac:dyDescent="0.25">
      <c r="A122" s="77" t="s">
        <v>87</v>
      </c>
      <c r="B122" s="78">
        <v>1728.06</v>
      </c>
      <c r="C122" s="77"/>
      <c r="D122" s="77"/>
      <c r="E122" s="78">
        <v>1599.5</v>
      </c>
      <c r="F122" s="79">
        <v>92.56</v>
      </c>
      <c r="G122" s="77"/>
    </row>
    <row r="123" spans="1:7" x14ac:dyDescent="0.25">
      <c r="A123" s="77" t="s">
        <v>88</v>
      </c>
      <c r="B123" s="79">
        <v>299.67</v>
      </c>
      <c r="C123" s="77"/>
      <c r="D123" s="77"/>
      <c r="E123" s="78">
        <v>1540.12</v>
      </c>
      <c r="F123" s="79">
        <v>513.94000000000005</v>
      </c>
      <c r="G123" s="77"/>
    </row>
    <row r="124" spans="1:7" ht="45" x14ac:dyDescent="0.25">
      <c r="A124" s="74" t="s">
        <v>89</v>
      </c>
      <c r="B124" s="74"/>
      <c r="C124" s="75">
        <v>6000</v>
      </c>
      <c r="D124" s="75">
        <v>6000</v>
      </c>
      <c r="E124" s="74"/>
      <c r="F124" s="74"/>
      <c r="G124" s="77"/>
    </row>
    <row r="125" spans="1:7" x14ac:dyDescent="0.25">
      <c r="A125" s="74" t="s">
        <v>90</v>
      </c>
      <c r="B125" s="75">
        <v>1437.89</v>
      </c>
      <c r="C125" s="75">
        <v>5000</v>
      </c>
      <c r="D125" s="75">
        <v>9920</v>
      </c>
      <c r="E125" s="76">
        <v>135.94</v>
      </c>
      <c r="F125" s="76">
        <v>9.4499999999999993</v>
      </c>
      <c r="G125" s="79">
        <v>1.37</v>
      </c>
    </row>
    <row r="126" spans="1:7" x14ac:dyDescent="0.25">
      <c r="A126" s="74" t="s">
        <v>91</v>
      </c>
      <c r="B126" s="75">
        <v>1437.89</v>
      </c>
      <c r="C126" s="74"/>
      <c r="D126" s="74"/>
      <c r="E126" s="76">
        <v>135.94</v>
      </c>
      <c r="F126" s="76">
        <v>9.4499999999999993</v>
      </c>
      <c r="G126" s="77"/>
    </row>
    <row r="127" spans="1:7" x14ac:dyDescent="0.25">
      <c r="A127" s="77" t="s">
        <v>92</v>
      </c>
      <c r="B127" s="79">
        <v>80</v>
      </c>
      <c r="C127" s="77"/>
      <c r="D127" s="77"/>
      <c r="E127" s="77"/>
      <c r="F127" s="77"/>
      <c r="G127" s="77"/>
    </row>
    <row r="128" spans="1:7" ht="29.25" x14ac:dyDescent="0.25">
      <c r="A128" s="77" t="s">
        <v>93</v>
      </c>
      <c r="B128" s="78">
        <v>1357.89</v>
      </c>
      <c r="C128" s="77"/>
      <c r="D128" s="77"/>
      <c r="E128" s="79">
        <v>135.94</v>
      </c>
      <c r="F128" s="79">
        <v>10.01</v>
      </c>
      <c r="G128" s="77"/>
    </row>
    <row r="129" spans="1:7" ht="30" x14ac:dyDescent="0.25">
      <c r="A129" s="74" t="s">
        <v>94</v>
      </c>
      <c r="B129" s="74"/>
      <c r="C129" s="75">
        <v>3000</v>
      </c>
      <c r="D129" s="75">
        <v>7000</v>
      </c>
      <c r="E129" s="74"/>
      <c r="F129" s="74"/>
      <c r="G129" s="77"/>
    </row>
    <row r="130" spans="1:7" ht="30" x14ac:dyDescent="0.25">
      <c r="A130" s="74" t="s">
        <v>95</v>
      </c>
      <c r="B130" s="75">
        <v>12751.83</v>
      </c>
      <c r="C130" s="75">
        <v>85000</v>
      </c>
      <c r="D130" s="75">
        <v>107228</v>
      </c>
      <c r="E130" s="75">
        <v>27195.17</v>
      </c>
      <c r="F130" s="76">
        <v>213.26</v>
      </c>
      <c r="G130" s="79">
        <v>25.36</v>
      </c>
    </row>
    <row r="131" spans="1:7" x14ac:dyDescent="0.25">
      <c r="A131" s="74" t="s">
        <v>96</v>
      </c>
      <c r="B131" s="75">
        <v>12751.83</v>
      </c>
      <c r="C131" s="74"/>
      <c r="D131" s="74"/>
      <c r="E131" s="75">
        <v>26535.17</v>
      </c>
      <c r="F131" s="76">
        <v>208.09</v>
      </c>
      <c r="G131" s="77"/>
    </row>
    <row r="132" spans="1:7" x14ac:dyDescent="0.25">
      <c r="A132" s="77" t="s">
        <v>97</v>
      </c>
      <c r="B132" s="78">
        <v>9112.58</v>
      </c>
      <c r="C132" s="77"/>
      <c r="D132" s="77"/>
      <c r="E132" s="78">
        <v>21972.79</v>
      </c>
      <c r="F132" s="79">
        <v>241.13</v>
      </c>
      <c r="G132" s="77"/>
    </row>
    <row r="133" spans="1:7" x14ac:dyDescent="0.25">
      <c r="A133" s="77" t="s">
        <v>167</v>
      </c>
      <c r="B133" s="77"/>
      <c r="C133" s="77"/>
      <c r="D133" s="77"/>
      <c r="E133" s="79">
        <v>980.4</v>
      </c>
      <c r="F133" s="77"/>
      <c r="G133" s="77"/>
    </row>
    <row r="134" spans="1:7" x14ac:dyDescent="0.25">
      <c r="A134" s="77" t="s">
        <v>98</v>
      </c>
      <c r="B134" s="78">
        <v>3639.25</v>
      </c>
      <c r="C134" s="77"/>
      <c r="D134" s="77"/>
      <c r="E134" s="78">
        <v>2642.06</v>
      </c>
      <c r="F134" s="79">
        <v>72.599999999999994</v>
      </c>
      <c r="G134" s="77"/>
    </row>
    <row r="135" spans="1:7" ht="29.25" x14ac:dyDescent="0.25">
      <c r="A135" s="77" t="s">
        <v>190</v>
      </c>
      <c r="B135" s="77"/>
      <c r="C135" s="77"/>
      <c r="D135" s="77"/>
      <c r="E135" s="79">
        <v>939.92</v>
      </c>
      <c r="F135" s="77"/>
      <c r="G135" s="77"/>
    </row>
    <row r="136" spans="1:7" x14ac:dyDescent="0.25">
      <c r="A136" s="74" t="s">
        <v>99</v>
      </c>
      <c r="B136" s="74"/>
      <c r="C136" s="74"/>
      <c r="D136" s="74"/>
      <c r="E136" s="76">
        <v>660</v>
      </c>
      <c r="F136" s="74"/>
      <c r="G136" s="77"/>
    </row>
    <row r="137" spans="1:7" ht="29.25" x14ac:dyDescent="0.25">
      <c r="A137" s="77" t="s">
        <v>100</v>
      </c>
      <c r="B137" s="77"/>
      <c r="C137" s="77"/>
      <c r="D137" s="77"/>
      <c r="E137" s="79">
        <v>660</v>
      </c>
      <c r="F137" s="77"/>
      <c r="G137" s="77"/>
    </row>
    <row r="138" spans="1:7" ht="30" x14ac:dyDescent="0.25">
      <c r="A138" s="74" t="s">
        <v>101</v>
      </c>
      <c r="B138" s="75">
        <v>14039.58</v>
      </c>
      <c r="C138" s="75">
        <v>183789</v>
      </c>
      <c r="D138" s="75">
        <v>107368</v>
      </c>
      <c r="E138" s="75">
        <v>37453.910000000003</v>
      </c>
      <c r="F138" s="76">
        <v>266.77</v>
      </c>
      <c r="G138" s="79">
        <v>34.880000000000003</v>
      </c>
    </row>
    <row r="139" spans="1:7" ht="30" x14ac:dyDescent="0.25">
      <c r="A139" s="74" t="s">
        <v>102</v>
      </c>
      <c r="B139" s="75">
        <v>14039.58</v>
      </c>
      <c r="C139" s="74"/>
      <c r="D139" s="74"/>
      <c r="E139" s="75">
        <v>35948.36</v>
      </c>
      <c r="F139" s="76">
        <v>256.05</v>
      </c>
      <c r="G139" s="77"/>
    </row>
    <row r="140" spans="1:7" ht="29.25" x14ac:dyDescent="0.25">
      <c r="A140" s="77" t="s">
        <v>103</v>
      </c>
      <c r="B140" s="78">
        <v>14039.58</v>
      </c>
      <c r="C140" s="77"/>
      <c r="D140" s="77"/>
      <c r="E140" s="78">
        <v>35948.36</v>
      </c>
      <c r="F140" s="79">
        <v>256.05</v>
      </c>
      <c r="G140" s="77"/>
    </row>
    <row r="141" spans="1:7" ht="30" x14ac:dyDescent="0.25">
      <c r="A141" s="74" t="s">
        <v>104</v>
      </c>
      <c r="B141" s="74"/>
      <c r="C141" s="74"/>
      <c r="D141" s="74"/>
      <c r="E141" s="75">
        <v>1505.55</v>
      </c>
      <c r="F141" s="74"/>
      <c r="G141" s="77"/>
    </row>
    <row r="142" spans="1:7" ht="29.25" x14ac:dyDescent="0.25">
      <c r="A142" s="77" t="s">
        <v>105</v>
      </c>
      <c r="B142" s="77"/>
      <c r="C142" s="77"/>
      <c r="D142" s="77"/>
      <c r="E142" s="78">
        <v>1505.55</v>
      </c>
      <c r="F142" s="77"/>
      <c r="G142" s="77"/>
    </row>
    <row r="143" spans="1:7" ht="29.25" x14ac:dyDescent="0.25">
      <c r="A143" s="77" t="s">
        <v>168</v>
      </c>
      <c r="B143" s="78">
        <v>31451.78</v>
      </c>
      <c r="C143" s="78">
        <v>139686</v>
      </c>
      <c r="D143" s="78">
        <v>245418</v>
      </c>
      <c r="E143" s="78">
        <v>84445.08</v>
      </c>
      <c r="F143" s="79">
        <v>268.49</v>
      </c>
      <c r="G143" s="79">
        <v>34.409999999999997</v>
      </c>
    </row>
    <row r="144" spans="1:7" ht="29.25" x14ac:dyDescent="0.25">
      <c r="A144" s="77" t="s">
        <v>169</v>
      </c>
      <c r="B144" s="78">
        <v>31451.78</v>
      </c>
      <c r="C144" s="78">
        <v>139686</v>
      </c>
      <c r="D144" s="78">
        <v>245418</v>
      </c>
      <c r="E144" s="78">
        <v>84445.08</v>
      </c>
      <c r="F144" s="79">
        <v>268.49</v>
      </c>
      <c r="G144" s="79">
        <v>34.409999999999997</v>
      </c>
    </row>
    <row r="145" spans="1:7" x14ac:dyDescent="0.25">
      <c r="A145" s="77" t="s">
        <v>166</v>
      </c>
      <c r="B145" s="78">
        <v>31451.78</v>
      </c>
      <c r="C145" s="78">
        <v>125000</v>
      </c>
      <c r="D145" s="78">
        <v>230732</v>
      </c>
      <c r="E145" s="78">
        <v>84445.08</v>
      </c>
      <c r="F145" s="79">
        <v>268.49</v>
      </c>
      <c r="G145" s="79">
        <v>36.6</v>
      </c>
    </row>
    <row r="146" spans="1:7" ht="29.25" x14ac:dyDescent="0.25">
      <c r="A146" s="81" t="s">
        <v>108</v>
      </c>
      <c r="B146" s="82">
        <v>31451.78</v>
      </c>
      <c r="C146" s="82">
        <v>125000</v>
      </c>
      <c r="D146" s="82">
        <v>230732</v>
      </c>
      <c r="E146" s="82">
        <v>84445.08</v>
      </c>
      <c r="F146" s="83">
        <v>268.49</v>
      </c>
      <c r="G146" s="83">
        <v>36.6</v>
      </c>
    </row>
    <row r="147" spans="1:7" x14ac:dyDescent="0.25">
      <c r="A147" s="74" t="s">
        <v>46</v>
      </c>
      <c r="B147" s="75">
        <v>23348.880000000001</v>
      </c>
      <c r="C147" s="75">
        <v>95000</v>
      </c>
      <c r="D147" s="75">
        <v>197352</v>
      </c>
      <c r="E147" s="75">
        <v>81133.8</v>
      </c>
      <c r="F147" s="76">
        <v>347.48</v>
      </c>
      <c r="G147" s="79">
        <v>41.11</v>
      </c>
    </row>
    <row r="148" spans="1:7" x14ac:dyDescent="0.25">
      <c r="A148" s="74" t="s">
        <v>47</v>
      </c>
      <c r="B148" s="75">
        <v>9231.31</v>
      </c>
      <c r="C148" s="74"/>
      <c r="D148" s="74"/>
      <c r="E148" s="75">
        <v>67198.92</v>
      </c>
      <c r="F148" s="76">
        <v>727.95</v>
      </c>
      <c r="G148" s="77"/>
    </row>
    <row r="149" spans="1:7" x14ac:dyDescent="0.25">
      <c r="A149" s="77" t="s">
        <v>48</v>
      </c>
      <c r="B149" s="78">
        <v>5525.88</v>
      </c>
      <c r="C149" s="77"/>
      <c r="D149" s="77"/>
      <c r="E149" s="78">
        <v>67113.27</v>
      </c>
      <c r="F149" s="78">
        <v>1214.53</v>
      </c>
      <c r="G149" s="77"/>
    </row>
    <row r="150" spans="1:7" x14ac:dyDescent="0.25">
      <c r="A150" s="77" t="s">
        <v>49</v>
      </c>
      <c r="B150" s="78">
        <v>3705.43</v>
      </c>
      <c r="C150" s="77"/>
      <c r="D150" s="77"/>
      <c r="E150" s="79">
        <v>85.65</v>
      </c>
      <c r="F150" s="79">
        <v>2.31</v>
      </c>
      <c r="G150" s="77"/>
    </row>
    <row r="151" spans="1:7" x14ac:dyDescent="0.25">
      <c r="A151" s="74" t="s">
        <v>51</v>
      </c>
      <c r="B151" s="75">
        <v>14117.57</v>
      </c>
      <c r="C151" s="74"/>
      <c r="D151" s="74"/>
      <c r="E151" s="75">
        <v>13934.88</v>
      </c>
      <c r="F151" s="76">
        <v>98.71</v>
      </c>
      <c r="G151" s="77"/>
    </row>
    <row r="152" spans="1:7" x14ac:dyDescent="0.25">
      <c r="A152" s="77" t="s">
        <v>52</v>
      </c>
      <c r="B152" s="78">
        <v>14117.57</v>
      </c>
      <c r="C152" s="77"/>
      <c r="D152" s="77"/>
      <c r="E152" s="78">
        <v>13934.88</v>
      </c>
      <c r="F152" s="79">
        <v>98.71</v>
      </c>
      <c r="G152" s="77"/>
    </row>
    <row r="153" spans="1:7" x14ac:dyDescent="0.25">
      <c r="A153" s="74" t="s">
        <v>55</v>
      </c>
      <c r="B153" s="75">
        <v>8102.9</v>
      </c>
      <c r="C153" s="75">
        <v>30000</v>
      </c>
      <c r="D153" s="75">
        <v>33240</v>
      </c>
      <c r="E153" s="75">
        <v>3311.28</v>
      </c>
      <c r="F153" s="76">
        <v>40.869999999999997</v>
      </c>
      <c r="G153" s="79">
        <v>9.9600000000000009</v>
      </c>
    </row>
    <row r="154" spans="1:7" x14ac:dyDescent="0.25">
      <c r="A154" s="74" t="s">
        <v>61</v>
      </c>
      <c r="B154" s="75">
        <v>8102.9</v>
      </c>
      <c r="C154" s="74"/>
      <c r="D154" s="74"/>
      <c r="E154" s="75">
        <v>3311.28</v>
      </c>
      <c r="F154" s="76">
        <v>40.869999999999997</v>
      </c>
      <c r="G154" s="77"/>
    </row>
    <row r="155" spans="1:7" x14ac:dyDescent="0.25">
      <c r="A155" s="77" t="s">
        <v>66</v>
      </c>
      <c r="B155" s="78">
        <v>8102.9</v>
      </c>
      <c r="C155" s="77"/>
      <c r="D155" s="77"/>
      <c r="E155" s="78">
        <v>3311.28</v>
      </c>
      <c r="F155" s="79">
        <v>40.869999999999997</v>
      </c>
      <c r="G155" s="77"/>
    </row>
    <row r="156" spans="1:7" x14ac:dyDescent="0.25">
      <c r="A156" s="74" t="s">
        <v>85</v>
      </c>
      <c r="B156" s="74"/>
      <c r="C156" s="74"/>
      <c r="D156" s="76">
        <v>140</v>
      </c>
      <c r="E156" s="74"/>
      <c r="F156" s="74"/>
      <c r="G156" s="77"/>
    </row>
    <row r="157" spans="1:7" ht="29.25" x14ac:dyDescent="0.25">
      <c r="A157" s="77" t="s">
        <v>159</v>
      </c>
      <c r="B157" s="77"/>
      <c r="C157" s="78">
        <v>14686</v>
      </c>
      <c r="D157" s="78">
        <v>14686</v>
      </c>
      <c r="E157" s="77"/>
      <c r="F157" s="77"/>
      <c r="G157" s="77"/>
    </row>
    <row r="158" spans="1:7" ht="29.25" x14ac:dyDescent="0.25">
      <c r="A158" s="81" t="s">
        <v>108</v>
      </c>
      <c r="B158" s="81"/>
      <c r="C158" s="82">
        <v>14686</v>
      </c>
      <c r="D158" s="82">
        <v>14686</v>
      </c>
      <c r="E158" s="81"/>
      <c r="F158" s="81"/>
      <c r="G158" s="81"/>
    </row>
    <row r="159" spans="1:7" ht="30" x14ac:dyDescent="0.25">
      <c r="A159" s="74" t="s">
        <v>101</v>
      </c>
      <c r="B159" s="74"/>
      <c r="C159" s="75">
        <v>14686</v>
      </c>
      <c r="D159" s="75">
        <v>14686</v>
      </c>
      <c r="E159" s="74"/>
      <c r="F159" s="74"/>
      <c r="G159" s="77"/>
    </row>
    <row r="160" spans="1:7" ht="29.25" x14ac:dyDescent="0.25">
      <c r="A160" s="77" t="s">
        <v>170</v>
      </c>
      <c r="B160" s="77"/>
      <c r="C160" s="78">
        <v>21833</v>
      </c>
      <c r="D160" s="78">
        <v>24482</v>
      </c>
      <c r="E160" s="77"/>
      <c r="F160" s="77"/>
      <c r="G160" s="77"/>
    </row>
    <row r="161" spans="1:7" ht="43.5" x14ac:dyDescent="0.25">
      <c r="A161" s="77" t="s">
        <v>171</v>
      </c>
      <c r="B161" s="77"/>
      <c r="C161" s="78">
        <v>21833</v>
      </c>
      <c r="D161" s="78">
        <v>24482</v>
      </c>
      <c r="E161" s="77"/>
      <c r="F161" s="77"/>
      <c r="G161" s="77"/>
    </row>
    <row r="162" spans="1:7" ht="29.25" x14ac:dyDescent="0.25">
      <c r="A162" s="77" t="s">
        <v>159</v>
      </c>
      <c r="B162" s="77"/>
      <c r="C162" s="78">
        <v>21833</v>
      </c>
      <c r="D162" s="78">
        <v>24482</v>
      </c>
      <c r="E162" s="77"/>
      <c r="F162" s="77"/>
      <c r="G162" s="77"/>
    </row>
    <row r="163" spans="1:7" ht="29.25" x14ac:dyDescent="0.25">
      <c r="A163" s="81" t="s">
        <v>113</v>
      </c>
      <c r="B163" s="81"/>
      <c r="C163" s="82">
        <v>21833</v>
      </c>
      <c r="D163" s="82">
        <v>24482</v>
      </c>
      <c r="E163" s="81"/>
      <c r="F163" s="81"/>
      <c r="G163" s="81"/>
    </row>
    <row r="164" spans="1:7" ht="30" x14ac:dyDescent="0.25">
      <c r="A164" s="74" t="s">
        <v>95</v>
      </c>
      <c r="B164" s="74"/>
      <c r="C164" s="75">
        <v>9000</v>
      </c>
      <c r="D164" s="75">
        <v>9000</v>
      </c>
      <c r="E164" s="74"/>
      <c r="F164" s="74"/>
      <c r="G164" s="77"/>
    </row>
    <row r="165" spans="1:7" ht="30" x14ac:dyDescent="0.25">
      <c r="A165" s="74" t="s">
        <v>101</v>
      </c>
      <c r="B165" s="74"/>
      <c r="C165" s="75">
        <v>12833</v>
      </c>
      <c r="D165" s="75">
        <v>15482</v>
      </c>
      <c r="E165" s="74"/>
      <c r="F165" s="74"/>
      <c r="G165" s="77"/>
    </row>
    <row r="166" spans="1:7" x14ac:dyDescent="0.25">
      <c r="A166" s="77" t="s">
        <v>172</v>
      </c>
      <c r="B166" s="77"/>
      <c r="C166" s="78">
        <v>4000</v>
      </c>
      <c r="D166" s="78">
        <v>12020</v>
      </c>
      <c r="E166" s="77"/>
      <c r="F166" s="77"/>
      <c r="G166" s="77"/>
    </row>
    <row r="167" spans="1:7" x14ac:dyDescent="0.25">
      <c r="A167" s="77" t="s">
        <v>173</v>
      </c>
      <c r="B167" s="77"/>
      <c r="C167" s="78">
        <v>4000</v>
      </c>
      <c r="D167" s="78">
        <v>12020</v>
      </c>
      <c r="E167" s="77"/>
      <c r="F167" s="77"/>
      <c r="G167" s="77"/>
    </row>
    <row r="168" spans="1:7" ht="29.25" x14ac:dyDescent="0.25">
      <c r="A168" s="77" t="s">
        <v>159</v>
      </c>
      <c r="B168" s="77"/>
      <c r="C168" s="78">
        <v>4000</v>
      </c>
      <c r="D168" s="78">
        <v>12020</v>
      </c>
      <c r="E168" s="77"/>
      <c r="F168" s="77"/>
      <c r="G168" s="77"/>
    </row>
    <row r="169" spans="1:7" x14ac:dyDescent="0.25">
      <c r="A169" s="81" t="s">
        <v>110</v>
      </c>
      <c r="B169" s="81"/>
      <c r="C169" s="82">
        <v>4000</v>
      </c>
      <c r="D169" s="82">
        <v>12020</v>
      </c>
      <c r="E169" s="81"/>
      <c r="F169" s="81"/>
      <c r="G169" s="81"/>
    </row>
    <row r="170" spans="1:7" x14ac:dyDescent="0.25">
      <c r="A170" s="74" t="s">
        <v>55</v>
      </c>
      <c r="B170" s="74"/>
      <c r="C170" s="75">
        <v>4000</v>
      </c>
      <c r="D170" s="75">
        <v>11356</v>
      </c>
      <c r="E170" s="74"/>
      <c r="F170" s="74"/>
      <c r="G170" s="77"/>
    </row>
    <row r="171" spans="1:7" ht="30" x14ac:dyDescent="0.25">
      <c r="A171" s="74" t="s">
        <v>95</v>
      </c>
      <c r="B171" s="74"/>
      <c r="C171" s="74"/>
      <c r="D171" s="76">
        <v>664</v>
      </c>
      <c r="E171" s="74"/>
      <c r="F171" s="74"/>
      <c r="G171" s="77"/>
    </row>
    <row r="172" spans="1:7" x14ac:dyDescent="0.25">
      <c r="A172" s="77" t="s">
        <v>174</v>
      </c>
      <c r="B172" s="77"/>
      <c r="C172" s="78">
        <v>30000</v>
      </c>
      <c r="D172" s="78">
        <v>31200</v>
      </c>
      <c r="E172" s="77"/>
      <c r="F172" s="77"/>
      <c r="G172" s="77"/>
    </row>
    <row r="173" spans="1:7" x14ac:dyDescent="0.25">
      <c r="A173" s="77" t="s">
        <v>175</v>
      </c>
      <c r="B173" s="77"/>
      <c r="C173" s="78">
        <v>30000</v>
      </c>
      <c r="D173" s="78">
        <v>31200</v>
      </c>
      <c r="E173" s="77"/>
      <c r="F173" s="77"/>
      <c r="G173" s="77"/>
    </row>
    <row r="174" spans="1:7" ht="29.25" x14ac:dyDescent="0.25">
      <c r="A174" s="77" t="s">
        <v>159</v>
      </c>
      <c r="B174" s="77"/>
      <c r="C174" s="78">
        <v>30000</v>
      </c>
      <c r="D174" s="78">
        <v>31200</v>
      </c>
      <c r="E174" s="77"/>
      <c r="F174" s="77"/>
      <c r="G174" s="77"/>
    </row>
    <row r="175" spans="1:7" ht="29.25" x14ac:dyDescent="0.25">
      <c r="A175" s="81" t="s">
        <v>107</v>
      </c>
      <c r="B175" s="81"/>
      <c r="C175" s="82">
        <v>30000</v>
      </c>
      <c r="D175" s="82">
        <v>31200</v>
      </c>
      <c r="E175" s="81"/>
      <c r="F175" s="81"/>
      <c r="G175" s="81"/>
    </row>
    <row r="176" spans="1:7" ht="30" x14ac:dyDescent="0.25">
      <c r="A176" s="74" t="s">
        <v>95</v>
      </c>
      <c r="B176" s="74"/>
      <c r="C176" s="75">
        <v>26000</v>
      </c>
      <c r="D176" s="75">
        <v>27200</v>
      </c>
      <c r="E176" s="74"/>
      <c r="F176" s="74"/>
      <c r="G176" s="77"/>
    </row>
    <row r="177" spans="1:7" ht="30" x14ac:dyDescent="0.25">
      <c r="A177" s="74" t="s">
        <v>101</v>
      </c>
      <c r="B177" s="74"/>
      <c r="C177" s="75">
        <v>4000</v>
      </c>
      <c r="D177" s="75">
        <v>4000</v>
      </c>
      <c r="E177" s="74"/>
      <c r="F177" s="74"/>
      <c r="G177" s="77"/>
    </row>
    <row r="178" spans="1:7" x14ac:dyDescent="0.25">
      <c r="A178" s="77" t="s">
        <v>176</v>
      </c>
      <c r="B178" s="77"/>
      <c r="C178" s="78">
        <v>509500</v>
      </c>
      <c r="D178" s="78">
        <v>657788</v>
      </c>
      <c r="E178" s="78">
        <v>48456.03</v>
      </c>
      <c r="F178" s="77"/>
      <c r="G178" s="79">
        <v>7.37</v>
      </c>
    </row>
    <row r="179" spans="1:7" ht="29.25" x14ac:dyDescent="0.25">
      <c r="A179" s="77" t="s">
        <v>177</v>
      </c>
      <c r="B179" s="77"/>
      <c r="C179" s="78">
        <v>509500</v>
      </c>
      <c r="D179" s="78">
        <v>657788</v>
      </c>
      <c r="E179" s="78">
        <v>48456.03</v>
      </c>
      <c r="F179" s="77"/>
      <c r="G179" s="79">
        <v>7.37</v>
      </c>
    </row>
    <row r="180" spans="1:7" x14ac:dyDescent="0.25">
      <c r="A180" s="77" t="s">
        <v>166</v>
      </c>
      <c r="B180" s="77"/>
      <c r="C180" s="78">
        <v>398000</v>
      </c>
      <c r="D180" s="78">
        <v>398000</v>
      </c>
      <c r="E180" s="77"/>
      <c r="F180" s="77"/>
      <c r="G180" s="77"/>
    </row>
    <row r="181" spans="1:7" x14ac:dyDescent="0.25">
      <c r="A181" s="81" t="s">
        <v>153</v>
      </c>
      <c r="B181" s="81"/>
      <c r="C181" s="82">
        <v>398000</v>
      </c>
      <c r="D181" s="82">
        <v>398000</v>
      </c>
      <c r="E181" s="81"/>
      <c r="F181" s="81"/>
      <c r="G181" s="81"/>
    </row>
    <row r="182" spans="1:7" ht="30" x14ac:dyDescent="0.25">
      <c r="A182" s="74" t="s">
        <v>101</v>
      </c>
      <c r="B182" s="74"/>
      <c r="C182" s="75">
        <v>398000</v>
      </c>
      <c r="D182" s="75">
        <v>398000</v>
      </c>
      <c r="E182" s="74"/>
      <c r="F182" s="74"/>
      <c r="G182" s="77"/>
    </row>
    <row r="183" spans="1:7" ht="29.25" x14ac:dyDescent="0.25">
      <c r="A183" s="77" t="s">
        <v>159</v>
      </c>
      <c r="B183" s="77"/>
      <c r="C183" s="78">
        <v>111500</v>
      </c>
      <c r="D183" s="78">
        <v>259788</v>
      </c>
      <c r="E183" s="78">
        <v>48456.03</v>
      </c>
      <c r="F183" s="77"/>
      <c r="G183" s="79">
        <v>18.649999999999999</v>
      </c>
    </row>
    <row r="184" spans="1:7" x14ac:dyDescent="0.25">
      <c r="A184" s="81" t="s">
        <v>153</v>
      </c>
      <c r="B184" s="81"/>
      <c r="C184" s="82">
        <v>111500</v>
      </c>
      <c r="D184" s="82">
        <v>259788</v>
      </c>
      <c r="E184" s="82">
        <v>48456.03</v>
      </c>
      <c r="F184" s="81"/>
      <c r="G184" s="83">
        <v>18.649999999999999</v>
      </c>
    </row>
    <row r="185" spans="1:7" x14ac:dyDescent="0.25">
      <c r="A185" s="74" t="s">
        <v>46</v>
      </c>
      <c r="B185" s="74"/>
      <c r="C185" s="75">
        <v>85500</v>
      </c>
      <c r="D185" s="75">
        <v>213012</v>
      </c>
      <c r="E185" s="75">
        <v>46674.97</v>
      </c>
      <c r="F185" s="74"/>
      <c r="G185" s="79">
        <v>21.91</v>
      </c>
    </row>
    <row r="186" spans="1:7" x14ac:dyDescent="0.25">
      <c r="A186" s="74" t="s">
        <v>47</v>
      </c>
      <c r="B186" s="74"/>
      <c r="C186" s="74"/>
      <c r="D186" s="74"/>
      <c r="E186" s="75">
        <v>46674.97</v>
      </c>
      <c r="F186" s="74"/>
      <c r="G186" s="77"/>
    </row>
    <row r="187" spans="1:7" x14ac:dyDescent="0.25">
      <c r="A187" s="77" t="s">
        <v>48</v>
      </c>
      <c r="B187" s="77"/>
      <c r="C187" s="77"/>
      <c r="D187" s="77"/>
      <c r="E187" s="78">
        <v>46674.97</v>
      </c>
      <c r="F187" s="77"/>
      <c r="G187" s="77"/>
    </row>
    <row r="188" spans="1:7" x14ac:dyDescent="0.25">
      <c r="A188" s="74" t="s">
        <v>51</v>
      </c>
      <c r="B188" s="74"/>
      <c r="C188" s="74"/>
      <c r="D188" s="74"/>
      <c r="E188" s="74"/>
      <c r="F188" s="74"/>
      <c r="G188" s="77"/>
    </row>
    <row r="189" spans="1:7" x14ac:dyDescent="0.25">
      <c r="A189" s="77" t="s">
        <v>52</v>
      </c>
      <c r="B189" s="77"/>
      <c r="C189" s="77"/>
      <c r="D189" s="77"/>
      <c r="E189" s="77"/>
      <c r="F189" s="77"/>
      <c r="G189" s="77"/>
    </row>
    <row r="190" spans="1:7" x14ac:dyDescent="0.25">
      <c r="A190" s="74" t="s">
        <v>55</v>
      </c>
      <c r="B190" s="74"/>
      <c r="C190" s="75">
        <v>26000</v>
      </c>
      <c r="D190" s="75">
        <v>46776</v>
      </c>
      <c r="E190" s="75">
        <v>1781.06</v>
      </c>
      <c r="F190" s="74"/>
      <c r="G190" s="79">
        <v>3.81</v>
      </c>
    </row>
    <row r="191" spans="1:7" x14ac:dyDescent="0.25">
      <c r="A191" s="74" t="s">
        <v>56</v>
      </c>
      <c r="B191" s="74"/>
      <c r="C191" s="74"/>
      <c r="D191" s="74"/>
      <c r="E191" s="75">
        <v>1781.06</v>
      </c>
      <c r="F191" s="74"/>
      <c r="G191" s="77"/>
    </row>
    <row r="192" spans="1:7" x14ac:dyDescent="0.25">
      <c r="A192" s="77" t="s">
        <v>57</v>
      </c>
      <c r="B192" s="77"/>
      <c r="C192" s="77"/>
      <c r="D192" s="77"/>
      <c r="E192" s="79">
        <v>60.2</v>
      </c>
      <c r="F192" s="77"/>
      <c r="G192" s="77"/>
    </row>
    <row r="193" spans="1:7" ht="29.25" x14ac:dyDescent="0.25">
      <c r="A193" s="77" t="s">
        <v>58</v>
      </c>
      <c r="B193" s="77"/>
      <c r="C193" s="77"/>
      <c r="D193" s="77"/>
      <c r="E193" s="78">
        <v>1408.07</v>
      </c>
      <c r="F193" s="77"/>
      <c r="G193" s="77"/>
    </row>
    <row r="194" spans="1:7" x14ac:dyDescent="0.25">
      <c r="A194" s="77" t="s">
        <v>59</v>
      </c>
      <c r="B194" s="77"/>
      <c r="C194" s="77"/>
      <c r="D194" s="77"/>
      <c r="E194" s="79">
        <v>36.79</v>
      </c>
      <c r="F194" s="77"/>
      <c r="G194" s="77"/>
    </row>
    <row r="195" spans="1:7" ht="29.25" x14ac:dyDescent="0.25">
      <c r="A195" s="77" t="s">
        <v>60</v>
      </c>
      <c r="B195" s="77"/>
      <c r="C195" s="77"/>
      <c r="D195" s="77"/>
      <c r="E195" s="79">
        <v>276</v>
      </c>
      <c r="F195" s="77"/>
      <c r="G195" s="77"/>
    </row>
    <row r="196" spans="1:7" ht="29.25" x14ac:dyDescent="0.25">
      <c r="A196" s="77" t="s">
        <v>200</v>
      </c>
      <c r="B196" s="77"/>
      <c r="C196" s="77"/>
      <c r="D196" s="78">
        <v>46920</v>
      </c>
      <c r="E196" s="77"/>
      <c r="F196" s="77"/>
      <c r="G196" s="77"/>
    </row>
    <row r="197" spans="1:7" x14ac:dyDescent="0.25">
      <c r="A197" s="77" t="s">
        <v>201</v>
      </c>
      <c r="B197" s="77"/>
      <c r="C197" s="77"/>
      <c r="D197" s="78">
        <v>46920</v>
      </c>
      <c r="E197" s="77"/>
      <c r="F197" s="77"/>
      <c r="G197" s="77"/>
    </row>
    <row r="198" spans="1:7" ht="29.25" x14ac:dyDescent="0.25">
      <c r="A198" s="77" t="s">
        <v>159</v>
      </c>
      <c r="B198" s="77"/>
      <c r="C198" s="77"/>
      <c r="D198" s="78">
        <v>46920</v>
      </c>
      <c r="E198" s="77"/>
      <c r="F198" s="77"/>
      <c r="G198" s="77"/>
    </row>
    <row r="199" spans="1:7" ht="29.25" x14ac:dyDescent="0.25">
      <c r="A199" s="81" t="s">
        <v>152</v>
      </c>
      <c r="B199" s="81"/>
      <c r="C199" s="81"/>
      <c r="D199" s="82">
        <v>46920</v>
      </c>
      <c r="E199" s="81"/>
      <c r="F199" s="81"/>
      <c r="G199" s="81"/>
    </row>
    <row r="200" spans="1:7" x14ac:dyDescent="0.25">
      <c r="A200" s="74" t="s">
        <v>46</v>
      </c>
      <c r="B200" s="74"/>
      <c r="C200" s="74"/>
      <c r="D200" s="75">
        <v>40800</v>
      </c>
      <c r="E200" s="74"/>
      <c r="F200" s="74"/>
      <c r="G200" s="77"/>
    </row>
    <row r="201" spans="1:7" x14ac:dyDescent="0.25">
      <c r="A201" s="74" t="s">
        <v>55</v>
      </c>
      <c r="B201" s="74"/>
      <c r="C201" s="74"/>
      <c r="D201" s="75">
        <v>6120</v>
      </c>
      <c r="E201" s="74"/>
      <c r="F201" s="74"/>
      <c r="G201" s="77"/>
    </row>
    <row r="202" spans="1:7" ht="29.25" x14ac:dyDescent="0.25">
      <c r="A202" s="77" t="s">
        <v>178</v>
      </c>
      <c r="B202" s="77"/>
      <c r="C202" s="78">
        <v>48000</v>
      </c>
      <c r="D202" s="78">
        <v>50792</v>
      </c>
      <c r="E202" s="78">
        <v>11245.77</v>
      </c>
      <c r="F202" s="77"/>
      <c r="G202" s="79">
        <v>22.14</v>
      </c>
    </row>
    <row r="203" spans="1:7" ht="29.25" x14ac:dyDescent="0.25">
      <c r="A203" s="77" t="s">
        <v>179</v>
      </c>
      <c r="B203" s="77"/>
      <c r="C203" s="78">
        <v>48000</v>
      </c>
      <c r="D203" s="78">
        <v>50792</v>
      </c>
      <c r="E203" s="78">
        <v>11245.77</v>
      </c>
      <c r="F203" s="77"/>
      <c r="G203" s="79">
        <v>22.14</v>
      </c>
    </row>
    <row r="204" spans="1:7" ht="29.25" x14ac:dyDescent="0.25">
      <c r="A204" s="77" t="s">
        <v>159</v>
      </c>
      <c r="B204" s="77"/>
      <c r="C204" s="78">
        <v>48000</v>
      </c>
      <c r="D204" s="78">
        <v>50792</v>
      </c>
      <c r="E204" s="78">
        <v>11245.77</v>
      </c>
      <c r="F204" s="77"/>
      <c r="G204" s="79">
        <v>22.14</v>
      </c>
    </row>
    <row r="205" spans="1:7" ht="29.25" x14ac:dyDescent="0.25">
      <c r="A205" s="81" t="s">
        <v>107</v>
      </c>
      <c r="B205" s="81"/>
      <c r="C205" s="82">
        <v>48000</v>
      </c>
      <c r="D205" s="82">
        <v>50792</v>
      </c>
      <c r="E205" s="82">
        <v>11245.77</v>
      </c>
      <c r="F205" s="81"/>
      <c r="G205" s="83">
        <v>22.14</v>
      </c>
    </row>
    <row r="206" spans="1:7" x14ac:dyDescent="0.25">
      <c r="A206" s="74" t="s">
        <v>46</v>
      </c>
      <c r="B206" s="74"/>
      <c r="C206" s="75">
        <v>24000</v>
      </c>
      <c r="D206" s="75">
        <v>2200</v>
      </c>
      <c r="E206" s="74"/>
      <c r="F206" s="74"/>
      <c r="G206" s="77"/>
    </row>
    <row r="207" spans="1:7" x14ac:dyDescent="0.25">
      <c r="A207" s="74" t="s">
        <v>55</v>
      </c>
      <c r="B207" s="74"/>
      <c r="C207" s="75">
        <v>24000</v>
      </c>
      <c r="D207" s="75">
        <v>48592</v>
      </c>
      <c r="E207" s="75">
        <v>11245.77</v>
      </c>
      <c r="F207" s="74"/>
      <c r="G207" s="79">
        <v>23.14</v>
      </c>
    </row>
    <row r="208" spans="1:7" x14ac:dyDescent="0.25">
      <c r="A208" s="74" t="s">
        <v>61</v>
      </c>
      <c r="B208" s="74"/>
      <c r="C208" s="74"/>
      <c r="D208" s="74"/>
      <c r="E208" s="75">
        <v>11245.77</v>
      </c>
      <c r="F208" s="74"/>
      <c r="G208" s="77"/>
    </row>
    <row r="209" spans="1:7" ht="29.25" x14ac:dyDescent="0.25">
      <c r="A209" s="77" t="s">
        <v>62</v>
      </c>
      <c r="B209" s="77"/>
      <c r="C209" s="77"/>
      <c r="D209" s="77"/>
      <c r="E209" s="78">
        <v>1321.28</v>
      </c>
      <c r="F209" s="77"/>
      <c r="G209" s="77"/>
    </row>
    <row r="210" spans="1:7" x14ac:dyDescent="0.25">
      <c r="A210" s="77" t="s">
        <v>63</v>
      </c>
      <c r="B210" s="77"/>
      <c r="C210" s="77"/>
      <c r="D210" s="77"/>
      <c r="E210" s="78">
        <v>7385.62</v>
      </c>
      <c r="F210" s="77"/>
      <c r="G210" s="77"/>
    </row>
    <row r="211" spans="1:7" x14ac:dyDescent="0.25">
      <c r="A211" s="77" t="s">
        <v>64</v>
      </c>
      <c r="B211" s="77"/>
      <c r="C211" s="77"/>
      <c r="D211" s="77"/>
      <c r="E211" s="78">
        <v>2538.87</v>
      </c>
      <c r="F211" s="77"/>
      <c r="G211" s="7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račun prih i rash po izvorima</vt:lpstr>
      <vt:lpstr>rashodi prema funkcijskoj kl</vt:lpstr>
      <vt:lpstr>račun financiranja</vt:lpstr>
      <vt:lpstr>posebni dio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DZKA Računovodstvo</cp:lastModifiedBy>
  <cp:lastPrinted>2023-07-19T07:10:45Z</cp:lastPrinted>
  <dcterms:created xsi:type="dcterms:W3CDTF">2023-07-17T10:19:59Z</dcterms:created>
  <dcterms:modified xsi:type="dcterms:W3CDTF">2024-07-22T07:12:12Z</dcterms:modified>
</cp:coreProperties>
</file>