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6" activeTab="0"/>
  </bookViews>
  <sheets>
    <sheet name="Podaci" sheetId="1" r:id="rId1"/>
  </sheets>
  <definedNames>
    <definedName name="_xlnm.Print_Titles" localSheetId="0">'Podaci'!$8:$9</definedName>
  </definedNames>
  <calcPr fullCalcOnLoad="1"/>
</workbook>
</file>

<file path=xl/sharedStrings.xml><?xml version="1.0" encoding="utf-8"?>
<sst xmlns="http://schemas.openxmlformats.org/spreadsheetml/2006/main" count="130" uniqueCount="83">
  <si>
    <t xml:space="preserve">KUPAC: </t>
  </si>
  <si>
    <t>DOM ZDRAVLJA KARLOVAC</t>
  </si>
  <si>
    <t xml:space="preserve">ADRESA: </t>
  </si>
  <si>
    <t>DR. VLADKA MAČEKA 48, 47000 KARLOVAC, HRVATSKA</t>
  </si>
  <si>
    <t xml:space="preserve">MB: </t>
  </si>
  <si>
    <t>81499488050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</si>
  <si>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</si>
  <si>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</si>
  <si>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</si>
  <si>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</si>
  <si>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</si>
  <si>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</si>
  <si>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</si>
  <si>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</si>
  <si>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</si>
  <si>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</si>
  <si>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</si>
  <si>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</si>
  <si>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</si>
  <si>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</si>
  <si>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</si>
  <si>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</si>
  <si>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</si>
  <si>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</si>
  <si>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1707808952</t>
  </si>
  <si>
    <t>AMBULANTA REČICA</t>
  </si>
  <si>
    <t>Bijeli</t>
  </si>
  <si>
    <t>VT (kWh)</t>
  </si>
  <si>
    <t>NT (kWh)</t>
  </si>
  <si>
    <t>1771000539</t>
  </si>
  <si>
    <t>DOM ZDRAVLJA</t>
  </si>
  <si>
    <t>Crveni</t>
  </si>
  <si>
    <t>SN (kW)</t>
  </si>
  <si>
    <t>1771000542</t>
  </si>
  <si>
    <t>DR GAJE PETROVIĆA DOM ZDRAVLJA</t>
  </si>
  <si>
    <t>1771000549</t>
  </si>
  <si>
    <t>AMBULANTA SKAKAVAC</t>
  </si>
  <si>
    <t>SKAKAVAC 1, 47212 SKAKAVAC, HRVATSKA</t>
  </si>
  <si>
    <t>1771000550</t>
  </si>
  <si>
    <t>MAHIČNO AMBULANTA</t>
  </si>
  <si>
    <t>1771000552</t>
  </si>
  <si>
    <t>DOM ZDRAVLJA- AMBULANTE</t>
  </si>
  <si>
    <t>DOMJANIĆEVA 19, 47000 KARLOVAC, HRVATSKA</t>
  </si>
  <si>
    <t>1771003984</t>
  </si>
  <si>
    <t>DOM ZDRAVLJA KARLOVAC ZUBNA AMBULANTA</t>
  </si>
  <si>
    <t>1771202672</t>
  </si>
  <si>
    <t>IVANA MEŠTROVIĆA 10, 47000 KARLOVAC, HRVATSKA</t>
  </si>
  <si>
    <t>1771203907</t>
  </si>
  <si>
    <t>KRNJAK 5, 47242 KRNJAK, HRVATSKA</t>
  </si>
  <si>
    <t>Plavi</t>
  </si>
  <si>
    <t>1771600590</t>
  </si>
  <si>
    <t>DOM ZDRAVLJA KARLOVAC AMBULANTA</t>
  </si>
  <si>
    <t>ŠIŠLJAVIĆ 44, 47000 KARLOVAC, HRVATSKA</t>
  </si>
  <si>
    <t>1771601004</t>
  </si>
  <si>
    <t>AMBULANTA LASINJSKI SJENIČAK</t>
  </si>
  <si>
    <t>SJENIČAK LASINJSKI BB, 47212 SKAKAVAC, HRVATSKA</t>
  </si>
  <si>
    <t>1771601715</t>
  </si>
  <si>
    <t>MAHIČNO 60, 47000 KARLOVAC, HRVATSKA</t>
  </si>
  <si>
    <t>1773000202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</si>
  <si>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</si>
  <si>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</si>
  <si>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</si>
  <si>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</si>
  <si>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</si>
  <si>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</si>
  <si>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</si>
  <si>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</si>
  <si>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</si>
  <si>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</si>
  <si>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</si>
  <si>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>Trošarina za poslovnu uporabu električne energije</t>
  </si>
  <si>
    <t>14</t>
  </si>
  <si>
    <t>1771000547</t>
  </si>
  <si>
    <t>I. KRŠNJAVOG 1, 47 000 KARLOVAC</t>
  </si>
  <si>
    <t>REČICA 50, 47000 KARLOVAC, HRVATSKA</t>
  </si>
  <si>
    <t>MAHIČNO 60A, 47286 MAHIČNO, HRVATSKA</t>
  </si>
  <si>
    <t>DRAGANIĆI BB, 47201 DRAGANIĆI, HRVATSKA</t>
  </si>
  <si>
    <t>IZIDORA KRŠNJAVOG 1B, 47000 KARLOVAC, HRVATSKA</t>
  </si>
  <si>
    <t xml:space="preserve"> GAJE PETROVIĆA 2, 47000 KARLOVAC, HRVATSKA</t>
  </si>
  <si>
    <t>15</t>
  </si>
  <si>
    <t xml:space="preserve">POSLOVNI PROSTOR AMBULANTA KARLOVAC </t>
  </si>
  <si>
    <t>GUSTAVA KRKLECA 2A, 47000 KARLOVAC</t>
  </si>
  <si>
    <t>TROŠKOVNIK - 2022.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</si>
</sst>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,###,###,##0.0000"/>
    <numFmt numFmtId="171" formatCode="#,###,###,##0.00"/>
    <numFmt numFmtId="172" formatCode="#,###,###,##0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71" fontId="1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2" fontId="0" fillId="0" borderId="1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172" fontId="1" fillId="0" borderId="12" xfId="0" applyNumberFormat="1" applyFont="1" applyBorder="1" applyAlignment="1">
      <alignment horizontal="right"/>
    </xf>
    <xf numFmtId="170" fontId="1" fillId="0" borderId="12" xfId="0" applyNumberFormat="1" applyFont="1" applyBorder="1" applyAlignment="1">
      <alignment horizontal="right"/>
    </xf>
    <xf numFmtId="171" fontId="0" fillId="0" borderId="13" xfId="0" applyNumberFormat="1" applyBorder="1" applyAlignment="1">
      <alignment horizontal="right"/>
    </xf>
    <xf numFmtId="171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left"/>
    </xf>
    <xf numFmtId="172" fontId="0" fillId="0" borderId="19" xfId="0" applyNumberFormat="1" applyBorder="1" applyAlignment="1">
      <alignment horizontal="right"/>
    </xf>
    <xf numFmtId="170" fontId="0" fillId="0" borderId="19" xfId="0" applyNumberFormat="1" applyBorder="1" applyAlignment="1">
      <alignment horizontal="right"/>
    </xf>
    <xf numFmtId="171" fontId="0" fillId="0" borderId="20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170" fontId="0" fillId="0" borderId="21" xfId="0" applyNumberForma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left"/>
    </xf>
    <xf numFmtId="171" fontId="1" fillId="0" borderId="22" xfId="0" applyNumberFormat="1" applyFont="1" applyBorder="1" applyAlignment="1">
      <alignment horizontal="right"/>
    </xf>
    <xf numFmtId="49" fontId="0" fillId="0" borderId="21" xfId="0" applyNumberFormat="1" applyBorder="1" applyAlignment="1">
      <alignment horizontal="left"/>
    </xf>
    <xf numFmtId="172" fontId="0" fillId="0" borderId="21" xfId="0" applyNumberFormat="1" applyBorder="1" applyAlignment="1">
      <alignment horizontal="right"/>
    </xf>
    <xf numFmtId="171" fontId="0" fillId="0" borderId="22" xfId="0" applyNumberFormat="1" applyBorder="1" applyAlignment="1">
      <alignment horizontal="right"/>
    </xf>
    <xf numFmtId="49" fontId="0" fillId="0" borderId="21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0" fontId="0" fillId="0" borderId="23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49" fontId="1" fillId="0" borderId="24" xfId="0" applyNumberFormat="1" applyFont="1" applyBorder="1" applyAlignment="1">
      <alignment horizontal="right" vertical="center"/>
    </xf>
    <xf numFmtId="49" fontId="1" fillId="0" borderId="25" xfId="0" applyNumberFormat="1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0" fontId="0" fillId="0" borderId="0" xfId="0" applyNumberFormat="1" applyAlignment="1">
      <alignment horizontal="right" vertical="center"/>
    </xf>
    <xf numFmtId="49" fontId="0" fillId="0" borderId="23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101" zoomScaleNormal="101" zoomScalePageLayoutView="0" workbookViewId="0" topLeftCell="A43">
      <selection activeCell="A4" sqref="A4:I4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2.75">
      <c r="A1" s="6" t="s">
        <v>0</v>
      </c>
      <c r="B1" s="7" t="s">
        <v>1</v>
      </c>
    </row>
    <row r="2" spans="1:2" ht="12.75">
      <c r="A2" s="6" t="s">
        <v>2</v>
      </c>
      <c r="B2" s="7" t="s">
        <v>3</v>
      </c>
    </row>
    <row r="3" spans="1:2" ht="12.75">
      <c r="A3" s="6" t="s">
        <v>4</v>
      </c>
      <c r="B3" s="36" t="s">
        <v>5</v>
      </c>
    </row>
    <row r="4" spans="1:9" ht="12.75">
      <c r="A4" s="68" t="s">
        <v>82</v>
      </c>
      <c r="B4" s="60"/>
      <c r="C4" s="60"/>
      <c r="D4" s="60"/>
      <c r="E4" s="60"/>
      <c r="F4" s="60"/>
      <c r="G4" s="69"/>
      <c r="H4" s="49"/>
      <c r="I4" s="50"/>
    </row>
    <row r="5" spans="1:9" ht="12.75">
      <c r="A5" s="70" t="s">
        <v>6</v>
      </c>
      <c r="B5" s="60"/>
      <c r="C5" s="60"/>
      <c r="D5" s="60"/>
      <c r="E5" s="60"/>
      <c r="F5" s="60"/>
      <c r="G5" s="69"/>
      <c r="H5" s="49"/>
      <c r="I5" s="50"/>
    </row>
    <row r="6" ht="12.75">
      <c r="A6" s="7" t="s">
        <v>7</v>
      </c>
    </row>
    <row r="8" spans="1:9" s="8" customFormat="1" ht="26.25">
      <c r="A8" s="21" t="s">
        <v>8</v>
      </c>
      <c r="B8" s="22" t="s">
        <v>9</v>
      </c>
      <c r="C8" s="22" t="s">
        <v>10</v>
      </c>
      <c r="D8" s="22" t="s">
        <v>11</v>
      </c>
      <c r="E8" s="23" t="s">
        <v>12</v>
      </c>
      <c r="F8" s="71" t="s">
        <v>13</v>
      </c>
      <c r="G8" s="72"/>
      <c r="H8" s="22" t="s">
        <v>14</v>
      </c>
      <c r="I8" s="24" t="s">
        <v>15</v>
      </c>
    </row>
    <row r="9" spans="1:9" s="1" customFormat="1" ht="12.75">
      <c r="A9" s="25" t="s">
        <v>16</v>
      </c>
      <c r="B9" s="26" t="s">
        <v>17</v>
      </c>
      <c r="C9" s="26" t="s">
        <v>18</v>
      </c>
      <c r="D9" s="26" t="s">
        <v>19</v>
      </c>
      <c r="E9" s="26" t="s">
        <v>20</v>
      </c>
      <c r="F9" s="73" t="s">
        <v>21</v>
      </c>
      <c r="G9" s="74"/>
      <c r="H9" s="26" t="s">
        <v>22</v>
      </c>
      <c r="I9" s="27" t="s">
        <v>23</v>
      </c>
    </row>
    <row r="10" spans="1:9" ht="12.75">
      <c r="A10" s="75">
        <v>1</v>
      </c>
      <c r="B10" s="67" t="s">
        <v>24</v>
      </c>
      <c r="C10" s="67" t="s">
        <v>25</v>
      </c>
      <c r="D10" s="67" t="s">
        <v>74</v>
      </c>
      <c r="E10" s="44" t="s">
        <v>26</v>
      </c>
      <c r="F10" s="28" t="s">
        <v>27</v>
      </c>
      <c r="G10" s="29">
        <v>2851</v>
      </c>
      <c r="H10" s="30"/>
      <c r="I10" s="31">
        <f aca="true" t="shared" si="0" ref="I10:I42">ROUND(G10*H10,2)</f>
        <v>0</v>
      </c>
    </row>
    <row r="11" spans="1:9" ht="12.75">
      <c r="A11" s="61"/>
      <c r="B11" s="62"/>
      <c r="C11" s="62"/>
      <c r="D11" s="62"/>
      <c r="E11" s="63"/>
      <c r="F11" s="12" t="s">
        <v>28</v>
      </c>
      <c r="G11" s="13">
        <v>835</v>
      </c>
      <c r="H11" s="14"/>
      <c r="I11" s="19">
        <f t="shared" si="0"/>
        <v>0</v>
      </c>
    </row>
    <row r="12" spans="1:9" ht="12.75">
      <c r="A12" s="6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2" s="62" t="s">
        <v>29</v>
      </c>
      <c r="C12" s="62" t="s">
        <v>30</v>
      </c>
      <c r="D12" s="62" t="s">
        <v>3</v>
      </c>
      <c r="E12" s="63" t="s">
        <v>31</v>
      </c>
      <c r="F12" s="12" t="s">
        <v>27</v>
      </c>
      <c r="G12" s="13">
        <v>132061</v>
      </c>
      <c r="H12" s="14"/>
      <c r="I12" s="19">
        <f t="shared" si="0"/>
        <v>0</v>
      </c>
    </row>
    <row r="13" spans="1:9" ht="12.75">
      <c r="A13" s="61"/>
      <c r="B13" s="62"/>
      <c r="C13" s="62"/>
      <c r="D13" s="62"/>
      <c r="E13" s="63"/>
      <c r="F13" s="12" t="s">
        <v>28</v>
      </c>
      <c r="G13" s="13">
        <v>55698</v>
      </c>
      <c r="H13" s="14"/>
      <c r="I13" s="19">
        <f t="shared" si="0"/>
        <v>0</v>
      </c>
    </row>
    <row r="14" spans="1:9" ht="12.75">
      <c r="A14" s="61"/>
      <c r="B14" s="62"/>
      <c r="C14" s="62"/>
      <c r="D14" s="62"/>
      <c r="E14" s="63"/>
      <c r="F14" s="12" t="s">
        <v>32</v>
      </c>
      <c r="G14" s="13">
        <v>716</v>
      </c>
      <c r="H14" s="14"/>
      <c r="I14" s="19">
        <f t="shared" si="0"/>
        <v>0</v>
      </c>
    </row>
    <row r="15" spans="1:9" ht="12.75">
      <c r="A15" s="6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5" s="62" t="s">
        <v>33</v>
      </c>
      <c r="C15" s="62" t="s">
        <v>34</v>
      </c>
      <c r="D15" s="62" t="s">
        <v>78</v>
      </c>
      <c r="E15" s="63" t="s">
        <v>31</v>
      </c>
      <c r="F15" s="12" t="s">
        <v>27</v>
      </c>
      <c r="G15" s="13">
        <v>25941</v>
      </c>
      <c r="H15" s="14"/>
      <c r="I15" s="19">
        <f t="shared" si="0"/>
        <v>0</v>
      </c>
    </row>
    <row r="16" spans="1:9" ht="12.75">
      <c r="A16" s="61"/>
      <c r="B16" s="62"/>
      <c r="C16" s="62"/>
      <c r="D16" s="62"/>
      <c r="E16" s="63"/>
      <c r="F16" s="12" t="s">
        <v>28</v>
      </c>
      <c r="G16" s="13">
        <v>5516</v>
      </c>
      <c r="H16" s="14"/>
      <c r="I16" s="19">
        <f t="shared" si="0"/>
        <v>0</v>
      </c>
    </row>
    <row r="17" spans="1:9" ht="12.75">
      <c r="A17" s="61"/>
      <c r="B17" s="62"/>
      <c r="C17" s="62"/>
      <c r="D17" s="62"/>
      <c r="E17" s="63"/>
      <c r="F17" s="12" t="s">
        <v>32</v>
      </c>
      <c r="G17" s="13">
        <v>218</v>
      </c>
      <c r="H17" s="14"/>
      <c r="I17" s="19">
        <f t="shared" si="0"/>
        <v>0</v>
      </c>
    </row>
    <row r="18" spans="1:9" ht="12.75">
      <c r="A18" s="6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18" s="62" t="s">
        <v>35</v>
      </c>
      <c r="C18" s="62" t="s">
        <v>36</v>
      </c>
      <c r="D18" s="62" t="s">
        <v>37</v>
      </c>
      <c r="E18" s="63" t="s">
        <v>26</v>
      </c>
      <c r="F18" s="12" t="s">
        <v>27</v>
      </c>
      <c r="G18" s="13">
        <v>1537</v>
      </c>
      <c r="H18" s="14"/>
      <c r="I18" s="19">
        <f t="shared" si="0"/>
        <v>0</v>
      </c>
    </row>
    <row r="19" spans="1:9" ht="12.75">
      <c r="A19" s="61"/>
      <c r="B19" s="62"/>
      <c r="C19" s="62"/>
      <c r="D19" s="62"/>
      <c r="E19" s="63"/>
      <c r="F19" s="12" t="s">
        <v>28</v>
      </c>
      <c r="G19" s="13">
        <v>414</v>
      </c>
      <c r="H19" s="14"/>
      <c r="I19" s="19">
        <f t="shared" si="0"/>
        <v>0</v>
      </c>
    </row>
    <row r="20" spans="1:9" ht="12.75">
      <c r="A20" s="6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</v>
      </c>
      <c r="B20" s="62" t="s">
        <v>38</v>
      </c>
      <c r="C20" s="62" t="s">
        <v>39</v>
      </c>
      <c r="D20" s="62" t="s">
        <v>75</v>
      </c>
      <c r="E20" s="63" t="s">
        <v>26</v>
      </c>
      <c r="F20" s="12" t="s">
        <v>27</v>
      </c>
      <c r="G20" s="13">
        <v>5706</v>
      </c>
      <c r="H20" s="14"/>
      <c r="I20" s="19">
        <f t="shared" si="0"/>
        <v>0</v>
      </c>
    </row>
    <row r="21" spans="1:9" ht="12.75">
      <c r="A21" s="61"/>
      <c r="B21" s="62"/>
      <c r="C21" s="62"/>
      <c r="D21" s="62"/>
      <c r="E21" s="63"/>
      <c r="F21" s="12" t="s">
        <v>28</v>
      </c>
      <c r="G21" s="13">
        <v>3058</v>
      </c>
      <c r="H21" s="14"/>
      <c r="I21" s="19">
        <f t="shared" si="0"/>
        <v>0</v>
      </c>
    </row>
    <row r="22" spans="1:9" ht="12.75">
      <c r="A22" s="6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</v>
      </c>
      <c r="B22" s="62" t="s">
        <v>40</v>
      </c>
      <c r="C22" s="62" t="s">
        <v>41</v>
      </c>
      <c r="D22" s="62" t="s">
        <v>42</v>
      </c>
      <c r="E22" s="63" t="s">
        <v>26</v>
      </c>
      <c r="F22" s="12" t="s">
        <v>27</v>
      </c>
      <c r="G22" s="13">
        <v>7061</v>
      </c>
      <c r="H22" s="14"/>
      <c r="I22" s="19">
        <f t="shared" si="0"/>
        <v>0</v>
      </c>
    </row>
    <row r="23" spans="1:9" ht="12.75">
      <c r="A23" s="61"/>
      <c r="B23" s="62"/>
      <c r="C23" s="62"/>
      <c r="D23" s="62"/>
      <c r="E23" s="63"/>
      <c r="F23" s="12" t="s">
        <v>28</v>
      </c>
      <c r="G23" s="13">
        <v>1378</v>
      </c>
      <c r="H23" s="14"/>
      <c r="I23" s="19">
        <f t="shared" si="0"/>
        <v>0</v>
      </c>
    </row>
    <row r="24" spans="1:9" ht="12.75">
      <c r="A24" s="6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7</v>
      </c>
      <c r="B24" s="62" t="s">
        <v>43</v>
      </c>
      <c r="C24" s="62" t="s">
        <v>44</v>
      </c>
      <c r="D24" s="62" t="s">
        <v>77</v>
      </c>
      <c r="E24" s="63" t="s">
        <v>26</v>
      </c>
      <c r="F24" s="12" t="s">
        <v>27</v>
      </c>
      <c r="G24" s="13">
        <v>3159</v>
      </c>
      <c r="H24" s="14"/>
      <c r="I24" s="19">
        <f t="shared" si="0"/>
        <v>0</v>
      </c>
    </row>
    <row r="25" spans="1:9" ht="12.75">
      <c r="A25" s="61"/>
      <c r="B25" s="62"/>
      <c r="C25" s="62"/>
      <c r="D25" s="62"/>
      <c r="E25" s="63"/>
      <c r="F25" s="12" t="s">
        <v>28</v>
      </c>
      <c r="G25" s="13">
        <v>633</v>
      </c>
      <c r="H25" s="14"/>
      <c r="I25" s="19">
        <f t="shared" si="0"/>
        <v>0</v>
      </c>
    </row>
    <row r="26" spans="1:9" ht="12.75">
      <c r="A26" s="6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8</v>
      </c>
      <c r="B26" s="62" t="s">
        <v>45</v>
      </c>
      <c r="C26" s="62" t="s">
        <v>1</v>
      </c>
      <c r="D26" s="62" t="s">
        <v>46</v>
      </c>
      <c r="E26" s="63" t="s">
        <v>26</v>
      </c>
      <c r="F26" s="12" t="s">
        <v>27</v>
      </c>
      <c r="G26" s="13">
        <v>6202</v>
      </c>
      <c r="H26" s="14"/>
      <c r="I26" s="19">
        <f t="shared" si="0"/>
        <v>0</v>
      </c>
    </row>
    <row r="27" spans="1:9" ht="12.75">
      <c r="A27" s="61"/>
      <c r="B27" s="62"/>
      <c r="C27" s="62"/>
      <c r="D27" s="62"/>
      <c r="E27" s="63"/>
      <c r="F27" s="12" t="s">
        <v>28</v>
      </c>
      <c r="G27" s="13">
        <v>1642</v>
      </c>
      <c r="H27" s="14"/>
      <c r="I27" s="19">
        <f t="shared" si="0"/>
        <v>0</v>
      </c>
    </row>
    <row r="28" spans="1:9" ht="12.75">
      <c r="A28" s="15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9</v>
      </c>
      <c r="B28" s="11" t="s">
        <v>47</v>
      </c>
      <c r="C28" s="11" t="s">
        <v>1</v>
      </c>
      <c r="D28" s="11" t="s">
        <v>48</v>
      </c>
      <c r="E28" s="10" t="s">
        <v>49</v>
      </c>
      <c r="F28" s="12" t="s">
        <v>27</v>
      </c>
      <c r="G28" s="13">
        <v>3093</v>
      </c>
      <c r="H28" s="14"/>
      <c r="I28" s="19">
        <f t="shared" si="0"/>
        <v>0</v>
      </c>
    </row>
    <row r="29" spans="1:9" ht="12.75">
      <c r="A29" s="6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10</v>
      </c>
      <c r="B29" s="62" t="s">
        <v>50</v>
      </c>
      <c r="C29" s="62" t="s">
        <v>51</v>
      </c>
      <c r="D29" s="62" t="s">
        <v>52</v>
      </c>
      <c r="E29" s="63" t="s">
        <v>26</v>
      </c>
      <c r="F29" s="12" t="s">
        <v>27</v>
      </c>
      <c r="G29" s="13">
        <v>9925</v>
      </c>
      <c r="H29" s="14"/>
      <c r="I29" s="19">
        <f t="shared" si="0"/>
        <v>0</v>
      </c>
    </row>
    <row r="30" spans="1:9" ht="12.75">
      <c r="A30" s="61"/>
      <c r="B30" s="62"/>
      <c r="C30" s="62"/>
      <c r="D30" s="62"/>
      <c r="E30" s="63"/>
      <c r="F30" s="12" t="s">
        <v>28</v>
      </c>
      <c r="G30" s="13">
        <v>6423</v>
      </c>
      <c r="H30" s="14"/>
      <c r="I30" s="19">
        <f t="shared" si="0"/>
        <v>0</v>
      </c>
    </row>
    <row r="31" spans="1:9" ht="12.75">
      <c r="A31" s="6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11</v>
      </c>
      <c r="B31" s="62" t="s">
        <v>53</v>
      </c>
      <c r="C31" s="62" t="s">
        <v>54</v>
      </c>
      <c r="D31" s="62" t="s">
        <v>55</v>
      </c>
      <c r="E31" s="63" t="s">
        <v>26</v>
      </c>
      <c r="F31" s="12" t="s">
        <v>27</v>
      </c>
      <c r="G31" s="13">
        <v>75</v>
      </c>
      <c r="H31" s="14"/>
      <c r="I31" s="19">
        <f t="shared" si="0"/>
        <v>0</v>
      </c>
    </row>
    <row r="32" spans="1:9" ht="12.75">
      <c r="A32" s="61"/>
      <c r="B32" s="62"/>
      <c r="C32" s="62"/>
      <c r="D32" s="62"/>
      <c r="E32" s="63"/>
      <c r="F32" s="12" t="s">
        <v>28</v>
      </c>
      <c r="G32" s="13">
        <v>42</v>
      </c>
      <c r="H32" s="14"/>
      <c r="I32" s="19">
        <f t="shared" si="0"/>
        <v>0</v>
      </c>
    </row>
    <row r="33" spans="1:9" ht="12.75">
      <c r="A33" s="6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12</v>
      </c>
      <c r="B33" s="62" t="s">
        <v>56</v>
      </c>
      <c r="C33" s="62" t="s">
        <v>51</v>
      </c>
      <c r="D33" s="62" t="s">
        <v>57</v>
      </c>
      <c r="E33" s="63" t="s">
        <v>26</v>
      </c>
      <c r="F33" s="12" t="s">
        <v>27</v>
      </c>
      <c r="G33" s="13">
        <v>1492</v>
      </c>
      <c r="H33" s="14"/>
      <c r="I33" s="19">
        <f t="shared" si="0"/>
        <v>0</v>
      </c>
    </row>
    <row r="34" spans="1:9" ht="12.75">
      <c r="A34" s="61"/>
      <c r="B34" s="62"/>
      <c r="C34" s="62"/>
      <c r="D34" s="62"/>
      <c r="E34" s="63"/>
      <c r="F34" s="12" t="s">
        <v>28</v>
      </c>
      <c r="G34" s="13">
        <v>427</v>
      </c>
      <c r="H34" s="14"/>
      <c r="I34" s="19">
        <f t="shared" si="0"/>
        <v>0</v>
      </c>
    </row>
    <row r="35" spans="1:9" ht="12.75">
      <c r="A35" s="6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13</v>
      </c>
      <c r="B35" s="62" t="s">
        <v>58</v>
      </c>
      <c r="C35" s="62" t="s">
        <v>1</v>
      </c>
      <c r="D35" s="62" t="s">
        <v>76</v>
      </c>
      <c r="E35" s="63" t="s">
        <v>26</v>
      </c>
      <c r="F35" s="12" t="s">
        <v>27</v>
      </c>
      <c r="G35" s="13">
        <v>3299</v>
      </c>
      <c r="H35" s="14"/>
      <c r="I35" s="19">
        <f t="shared" si="0"/>
        <v>0</v>
      </c>
    </row>
    <row r="36" spans="1:9" ht="12.75">
      <c r="A36" s="61"/>
      <c r="B36" s="62"/>
      <c r="C36" s="62"/>
      <c r="D36" s="62"/>
      <c r="E36" s="63"/>
      <c r="F36" s="12" t="s">
        <v>28</v>
      </c>
      <c r="G36" s="13">
        <v>1172</v>
      </c>
      <c r="H36" s="14"/>
      <c r="I36" s="19">
        <f t="shared" si="0"/>
        <v>0</v>
      </c>
    </row>
    <row r="37" spans="1:9" ht="12.75">
      <c r="A37" s="43" t="s">
        <v>71</v>
      </c>
      <c r="B37" s="66" t="s">
        <v>72</v>
      </c>
      <c r="C37" s="66" t="s">
        <v>1</v>
      </c>
      <c r="D37" s="66" t="s">
        <v>73</v>
      </c>
      <c r="E37" s="43" t="s">
        <v>26</v>
      </c>
      <c r="F37" s="38" t="s">
        <v>27</v>
      </c>
      <c r="G37" s="39">
        <v>2568</v>
      </c>
      <c r="H37" s="33"/>
      <c r="I37" s="40">
        <f t="shared" si="0"/>
        <v>0</v>
      </c>
    </row>
    <row r="38" spans="1:9" ht="12.75">
      <c r="A38" s="44"/>
      <c r="B38" s="67"/>
      <c r="C38" s="67"/>
      <c r="D38" s="67"/>
      <c r="E38" s="44"/>
      <c r="F38" s="38" t="s">
        <v>28</v>
      </c>
      <c r="G38" s="39">
        <v>480</v>
      </c>
      <c r="H38" s="33"/>
      <c r="I38" s="40">
        <f t="shared" si="0"/>
        <v>0</v>
      </c>
    </row>
    <row r="39" spans="1:9" ht="12.75">
      <c r="A39" s="43" t="s">
        <v>79</v>
      </c>
      <c r="B39" s="66">
        <v>1771600937</v>
      </c>
      <c r="C39" s="66" t="s">
        <v>80</v>
      </c>
      <c r="D39" s="66" t="s">
        <v>81</v>
      </c>
      <c r="E39" s="43" t="s">
        <v>26</v>
      </c>
      <c r="F39" s="41" t="s">
        <v>27</v>
      </c>
      <c r="G39" s="39">
        <v>2664</v>
      </c>
      <c r="H39" s="33"/>
      <c r="I39" s="40">
        <f t="shared" si="0"/>
        <v>0</v>
      </c>
    </row>
    <row r="40" spans="1:9" ht="23.25" customHeight="1">
      <c r="A40" s="78"/>
      <c r="B40" s="76"/>
      <c r="C40" s="76"/>
      <c r="D40" s="77"/>
      <c r="E40" s="78"/>
      <c r="F40" s="42" t="s">
        <v>28</v>
      </c>
      <c r="G40" s="13">
        <v>252</v>
      </c>
      <c r="H40" s="33"/>
      <c r="I40" s="40">
        <f t="shared" si="0"/>
        <v>0</v>
      </c>
    </row>
    <row r="41" spans="1:9" ht="12.75">
      <c r="A41" s="51" t="s">
        <v>70</v>
      </c>
      <c r="B41" s="52"/>
      <c r="C41" s="52"/>
      <c r="D41" s="52"/>
      <c r="E41" s="53"/>
      <c r="F41" s="34" t="s">
        <v>60</v>
      </c>
      <c r="G41" s="35">
        <v>286538</v>
      </c>
      <c r="H41" s="33"/>
      <c r="I41" s="37">
        <f>ROUND(G41*H41,2)</f>
        <v>0</v>
      </c>
    </row>
    <row r="42" spans="1:9" ht="12.75">
      <c r="A42" s="64" t="s">
        <v>59</v>
      </c>
      <c r="B42" s="65"/>
      <c r="C42" s="65"/>
      <c r="D42" s="65"/>
      <c r="E42" s="65"/>
      <c r="F42" s="16" t="s">
        <v>60</v>
      </c>
      <c r="G42" s="17">
        <v>286538</v>
      </c>
      <c r="H42" s="18"/>
      <c r="I42" s="20">
        <f t="shared" si="0"/>
        <v>0</v>
      </c>
    </row>
    <row r="43" spans="1:9" ht="12.75">
      <c r="A43" s="54" t="s">
        <v>61</v>
      </c>
      <c r="B43" s="55"/>
      <c r="C43" s="55"/>
      <c r="D43" s="55"/>
      <c r="E43" s="55"/>
      <c r="F43" s="55"/>
      <c r="G43" s="56"/>
      <c r="H43" s="57"/>
      <c r="I43" s="9">
        <f>SUM(I10:I42)</f>
        <v>0</v>
      </c>
    </row>
    <row r="44" spans="1:9" ht="12.75">
      <c r="A44" s="54" t="s">
        <v>62</v>
      </c>
      <c r="B44" s="55"/>
      <c r="C44" s="55"/>
      <c r="D44" s="55"/>
      <c r="E44" s="55"/>
      <c r="F44" s="55"/>
      <c r="G44" s="56"/>
      <c r="H44" s="57"/>
      <c r="I44" s="9">
        <f>ROUND(I43*13/100,2)</f>
        <v>0</v>
      </c>
    </row>
    <row r="45" spans="1:9" ht="12.75">
      <c r="A45" s="54" t="s">
        <v>63</v>
      </c>
      <c r="B45" s="55"/>
      <c r="C45" s="55"/>
      <c r="D45" s="55"/>
      <c r="E45" s="55"/>
      <c r="F45" s="55"/>
      <c r="G45" s="56"/>
      <c r="H45" s="57"/>
      <c r="I45" s="9">
        <f>I44+I43</f>
        <v>0</v>
      </c>
    </row>
    <row r="47" ht="12.75">
      <c r="A47" s="7" t="s">
        <v>64</v>
      </c>
    </row>
    <row r="48" ht="12.75">
      <c r="A48" s="32" t="s">
        <v>65</v>
      </c>
    </row>
    <row r="49" ht="12.75">
      <c r="A49" s="32" t="s">
        <v>66</v>
      </c>
    </row>
    <row r="51" spans="1:9" ht="39.75" customHeight="1">
      <c r="A51" s="58"/>
      <c r="B51" s="58"/>
      <c r="G51" s="45"/>
      <c r="H51" s="46"/>
      <c r="I51" s="47"/>
    </row>
    <row r="52" spans="1:9" ht="12.75">
      <c r="A52" s="59" t="s">
        <v>67</v>
      </c>
      <c r="B52" s="60"/>
      <c r="G52" s="48" t="s">
        <v>68</v>
      </c>
      <c r="H52" s="49"/>
      <c r="I52" s="50"/>
    </row>
    <row r="53" spans="7:9" ht="39.75" customHeight="1">
      <c r="G53" s="45"/>
      <c r="H53" s="46"/>
      <c r="I53" s="47"/>
    </row>
    <row r="54" spans="7:9" ht="12.75">
      <c r="G54" s="48" t="s">
        <v>69</v>
      </c>
      <c r="H54" s="49"/>
      <c r="I54" s="50"/>
    </row>
  </sheetData>
  <sheetProtection/>
  <mergeCells count="85">
    <mergeCell ref="C39:C40"/>
    <mergeCell ref="B39:B40"/>
    <mergeCell ref="D39:D40"/>
    <mergeCell ref="A39:A40"/>
    <mergeCell ref="E39:E40"/>
    <mergeCell ref="E15:E17"/>
    <mergeCell ref="E20:E21"/>
    <mergeCell ref="E24:E25"/>
    <mergeCell ref="A18:A19"/>
    <mergeCell ref="B18:B19"/>
    <mergeCell ref="A4:I4"/>
    <mergeCell ref="A5:I5"/>
    <mergeCell ref="F8:G8"/>
    <mergeCell ref="F9:G9"/>
    <mergeCell ref="A10:A11"/>
    <mergeCell ref="B10:B11"/>
    <mergeCell ref="C10:C11"/>
    <mergeCell ref="D10:D11"/>
    <mergeCell ref="E10:E11"/>
    <mergeCell ref="A12:A14"/>
    <mergeCell ref="B12:B14"/>
    <mergeCell ref="C12:C14"/>
    <mergeCell ref="D12:D14"/>
    <mergeCell ref="E12:E14"/>
    <mergeCell ref="A15:A17"/>
    <mergeCell ref="B15:B17"/>
    <mergeCell ref="C15:C17"/>
    <mergeCell ref="D15:D17"/>
    <mergeCell ref="C18:C19"/>
    <mergeCell ref="D18:D19"/>
    <mergeCell ref="E18:E19"/>
    <mergeCell ref="A20:A21"/>
    <mergeCell ref="B20:B21"/>
    <mergeCell ref="C20:C21"/>
    <mergeCell ref="D20:D21"/>
    <mergeCell ref="E29:E30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33:E34"/>
    <mergeCell ref="A26:A27"/>
    <mergeCell ref="B26:B27"/>
    <mergeCell ref="C26:C27"/>
    <mergeCell ref="D26:D27"/>
    <mergeCell ref="E26:E27"/>
    <mergeCell ref="A29:A30"/>
    <mergeCell ref="B29:B30"/>
    <mergeCell ref="C29:C30"/>
    <mergeCell ref="D29:D30"/>
    <mergeCell ref="D37:D38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G52:I52"/>
    <mergeCell ref="A35:A36"/>
    <mergeCell ref="B35:B36"/>
    <mergeCell ref="C35:C36"/>
    <mergeCell ref="D35:D36"/>
    <mergeCell ref="E35:E36"/>
    <mergeCell ref="A42:E42"/>
    <mergeCell ref="A37:A38"/>
    <mergeCell ref="B37:B38"/>
    <mergeCell ref="C37:C38"/>
    <mergeCell ref="E37:E38"/>
    <mergeCell ref="G53:I53"/>
    <mergeCell ref="G54:I54"/>
    <mergeCell ref="A41:E41"/>
    <mergeCell ref="A43:H43"/>
    <mergeCell ref="A44:H44"/>
    <mergeCell ref="A45:H45"/>
    <mergeCell ref="A51:B51"/>
    <mergeCell ref="G51:I51"/>
    <mergeCell ref="A52:B52"/>
  </mergeCells>
  <printOptions/>
  <pageMargins left="0.78740157480315" right="0.196850393700787" top="0.78740157480315" bottom="0.78740157480315" header="0.5" footer="0.5"/>
  <pageSetup fitToHeight="0" fitToWidth="0" horizontalDpi="300" verticalDpi="3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Pravnik</dc:creator>
  <cp:keywords/>
  <dc:description/>
  <cp:lastModifiedBy>Pravnik</cp:lastModifiedBy>
  <cp:lastPrinted>2021-01-08T10:48:53Z</cp:lastPrinted>
  <dcterms:created xsi:type="dcterms:W3CDTF">2017-12-01T07:40:15Z</dcterms:created>
  <dcterms:modified xsi:type="dcterms:W3CDTF">2022-01-04T13:35:41Z</dcterms:modified>
  <cp:category/>
  <cp:version/>
  <cp:contentType/>
  <cp:contentStatus/>
</cp:coreProperties>
</file>