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9035" windowHeight="81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<sst xmlns="http://schemas.openxmlformats.org/spreadsheetml/2006/main" count="174" uniqueCount="145">
  <si>
    <t>Predmet nabave</t>
  </si>
  <si>
    <t>Konto</t>
  </si>
  <si>
    <t>Red.</t>
  </si>
  <si>
    <t>broj</t>
  </si>
  <si>
    <t>Vrsta</t>
  </si>
  <si>
    <t>postupka</t>
  </si>
  <si>
    <t>3.</t>
  </si>
  <si>
    <t>6.</t>
  </si>
  <si>
    <t>7.</t>
  </si>
  <si>
    <t>8.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</si>
  <si>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</si>
  <si>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</si>
  <si>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</si>
  <si>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</si>
  <si>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</si>
  <si>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</si>
  <si>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</si>
  <si>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</si>
  <si>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</si>
  <si>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</si>
  <si>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MATERIJLANI RASHODI</t>
  </si>
  <si>
    <t>Ukupno:</t>
  </si>
  <si>
    <t>ENERGIJA</t>
  </si>
  <si>
    <t>Materijal i dijelovi za tekuće održavanje</t>
  </si>
  <si>
    <t>Sitni inventar</t>
  </si>
  <si>
    <t>Auto gume</t>
  </si>
  <si>
    <t>USLUGE TELEFONA, POŠTE I PRIJEVOZA</t>
  </si>
  <si>
    <t>21.</t>
  </si>
  <si>
    <t>USLUGE TEKUĆEG ODRŽAVANJA</t>
  </si>
  <si>
    <t>23.</t>
  </si>
  <si>
    <t>24.</t>
  </si>
  <si>
    <t>25.</t>
  </si>
  <si>
    <t>26.</t>
  </si>
  <si>
    <t>28.</t>
  </si>
  <si>
    <t>30.</t>
  </si>
  <si>
    <t>KOMUNALNE USLUGE</t>
  </si>
  <si>
    <t>Komunalne usluge - voda</t>
  </si>
  <si>
    <t>Komunalne uslage - smeće</t>
  </si>
  <si>
    <t>Ostale komunalne naknade(sliv.vode, zemljište)</t>
  </si>
  <si>
    <t>37.</t>
  </si>
  <si>
    <t>38.</t>
  </si>
  <si>
    <t>39.</t>
  </si>
  <si>
    <t>41.</t>
  </si>
  <si>
    <t>OSTALE USLUGE</t>
  </si>
  <si>
    <t>Ostale nespomenute usluge</t>
  </si>
  <si>
    <t>PREMIJE OSIGURANJA</t>
  </si>
  <si>
    <t>SVEUKUPNO NABAVA:</t>
  </si>
  <si>
    <t>Službena odjeća i obuća</t>
  </si>
  <si>
    <t>Usluge tekućeg održavanja vozila</t>
  </si>
  <si>
    <t>DOM ZDRAVLJA KARLOVAC</t>
  </si>
  <si>
    <t>Sanitetski i ostali potrošni materijal</t>
  </si>
  <si>
    <t xml:space="preserve">Zubarski potrošni materijal </t>
  </si>
  <si>
    <t>Zubarski potrošni materijal - ortodoncija</t>
  </si>
  <si>
    <t>Internet</t>
  </si>
  <si>
    <t>Mobitel</t>
  </si>
  <si>
    <t>Telefon - fiksni</t>
  </si>
  <si>
    <t>RAČUNALNE USLUGE</t>
  </si>
  <si>
    <t>Računalne usluge -knjigovodst. Programi</t>
  </si>
  <si>
    <t>Računalne usluge med. programi</t>
  </si>
  <si>
    <t>Računalne usluge-održav. rač.,opreme i programa</t>
  </si>
  <si>
    <t>Evid.</t>
  </si>
  <si>
    <t>vrijed.bez</t>
  </si>
  <si>
    <t>PDV-a</t>
  </si>
  <si>
    <t>Procjenjena</t>
  </si>
  <si>
    <t>Usluge pri registaciji vozila</t>
  </si>
  <si>
    <t>Usluge ćišćenja, pranja i slično</t>
  </si>
  <si>
    <t>NAK. TROŠKOVA OSOB.IZVAN RAD. ODNOSA</t>
  </si>
  <si>
    <t>Naknada troš. osob.izvan rad.odnosa</t>
  </si>
  <si>
    <t>OSTALI NESPOMENUTI RASH.POSLOVANJA</t>
  </si>
  <si>
    <t>RASHODI ZA NABAVU NEF. IMOVINE</t>
  </si>
  <si>
    <t>Uredski namještaj</t>
  </si>
  <si>
    <t>Prema Odluci i provedbi postupaka nabave roba i usluga do 200.000,00 kn odnosno nabave radova 500.000,00 kn</t>
  </si>
  <si>
    <t>1.</t>
  </si>
  <si>
    <t>Planirana</t>
  </si>
  <si>
    <t xml:space="preserve">vrijednost </t>
  </si>
  <si>
    <t>2.</t>
  </si>
  <si>
    <t>4.</t>
  </si>
  <si>
    <t>Električna energija- mrežarina Dom zdravlja</t>
  </si>
  <si>
    <t>5.</t>
  </si>
  <si>
    <t>Električna energija- struja ostali</t>
  </si>
  <si>
    <t xml:space="preserve">Električna energija- Dom zdravlja </t>
  </si>
  <si>
    <t>9.</t>
  </si>
  <si>
    <t>10.</t>
  </si>
  <si>
    <t>Motorni benzin i disel gorivo</t>
  </si>
  <si>
    <t>Lož ulje</t>
  </si>
  <si>
    <t xml:space="preserve">otvoreni </t>
  </si>
  <si>
    <t>22.</t>
  </si>
  <si>
    <t>27.</t>
  </si>
  <si>
    <t>29.</t>
  </si>
  <si>
    <t>RASHODI ZA DODATNA ULAG. NA  NEF. IMOVINI</t>
  </si>
  <si>
    <t>31.</t>
  </si>
  <si>
    <t>32.</t>
  </si>
  <si>
    <t>33.</t>
  </si>
  <si>
    <t>34.</t>
  </si>
  <si>
    <t>35.</t>
  </si>
  <si>
    <t>36.</t>
  </si>
  <si>
    <t>40.</t>
  </si>
  <si>
    <t>Predsjednik Upravnog vijeća:</t>
  </si>
  <si>
    <t xml:space="preserve">Prim. mr. sc. Hrvoje Cvitanović, dr. med. spec. </t>
  </si>
  <si>
    <t>Električna energija-  mrežarina ostali</t>
  </si>
  <si>
    <t>Grijanje Dom zdravlja - Gradska Toplana</t>
  </si>
  <si>
    <t>Medicinska oprema</t>
  </si>
  <si>
    <t>Kombi vozilo sanitet</t>
  </si>
  <si>
    <t xml:space="preserve">Uredski materijal </t>
  </si>
  <si>
    <t>Usluge tekućeg održavanja med.i nemed. opreme</t>
  </si>
  <si>
    <t>Popravak vodovodnih instalacija na objektima Dz Karlovac</t>
  </si>
  <si>
    <t>Zamjena elektroinstalacija, I kat Doma zdravlja Karlovac</t>
  </si>
  <si>
    <t xml:space="preserve">Grijanje - ostali </t>
  </si>
  <si>
    <t>Broj:</t>
  </si>
  <si>
    <t xml:space="preserve">poziv na dostavu ponude </t>
  </si>
  <si>
    <t>01/2017</t>
  </si>
  <si>
    <t xml:space="preserve">Obnova hodnika i ordinacija obiteljske, dentalne  medicine i pedijatrije te sanacija podova </t>
  </si>
  <si>
    <t xml:space="preserve">12- </t>
  </si>
  <si>
    <t>Karlovac, 31.05.2017.</t>
  </si>
  <si>
    <r>
      <rPr>
        <strike/>
        <sz val="10"/>
        <rFont val="Arial"/>
        <family val="2"/>
      </rPr>
      <t xml:space="preserve">52.000,00  </t>
    </r>
    <r>
      <rPr>
        <sz val="10"/>
        <rFont val="Arial"/>
        <family val="2"/>
      </rPr>
      <t>149.000,00</t>
    </r>
  </si>
  <si>
    <t>Gotovi lijekovi</t>
  </si>
  <si>
    <t xml:space="preserve"> I REBALANS PLANA  NABAVE DOMA ZDRAVLJA KARLOVAC ZA RAZDOBLJE 01.01. - 31.12.2017. GODINE</t>
  </si>
  <si>
    <t>Upravno vijeće Doma zdravlja Karlovac na 41. Sjednici održanoj 31.svibnja 2017. godine donosi:</t>
  </si>
  <si>
    <r>
      <rPr>
        <strike/>
        <sz val="10"/>
        <rFont val="Arial"/>
        <family val="2"/>
      </rPr>
      <t xml:space="preserve">30.000,00  </t>
    </r>
    <r>
      <rPr>
        <sz val="10"/>
        <rFont val="Arial"/>
        <family val="2"/>
      </rPr>
      <t>40.000,00</t>
    </r>
  </si>
  <si>
    <r>
      <rPr>
        <strike/>
        <sz val="10"/>
        <rFont val="Arial"/>
        <family val="2"/>
      </rPr>
      <t>24.000,00</t>
    </r>
    <r>
      <rPr>
        <sz val="10"/>
        <rFont val="Arial"/>
        <family val="2"/>
      </rPr>
      <t xml:space="preserve">  32.000,00</t>
    </r>
  </si>
  <si>
    <r>
      <rPr>
        <strike/>
        <sz val="10"/>
        <rFont val="Arial"/>
        <family val="2"/>
      </rPr>
      <t>30.000,00</t>
    </r>
    <r>
      <rPr>
        <sz val="10"/>
        <rFont val="Arial"/>
        <family val="2"/>
      </rPr>
      <t xml:space="preserve">  40.000,00</t>
    </r>
  </si>
  <si>
    <t>Usluge promidžbe i informiranja</t>
  </si>
  <si>
    <r>
      <rPr>
        <strike/>
        <sz val="10"/>
        <rFont val="Arial"/>
        <family val="2"/>
      </rPr>
      <t>20.000,00</t>
    </r>
    <r>
      <rPr>
        <sz val="10"/>
        <rFont val="Arial"/>
        <family val="2"/>
      </rPr>
      <t xml:space="preserve">   35.000,00</t>
    </r>
  </si>
  <si>
    <r>
      <rPr>
        <strike/>
        <sz val="10"/>
        <rFont val="Arial"/>
        <family val="2"/>
      </rPr>
      <t>16.000,00</t>
    </r>
    <r>
      <rPr>
        <sz val="10"/>
        <rFont val="Arial"/>
        <family val="2"/>
      </rPr>
      <t xml:space="preserve">   28.000,00</t>
    </r>
  </si>
  <si>
    <r>
      <rPr>
        <strike/>
        <sz val="10"/>
        <rFont val="Arial"/>
        <family val="2"/>
      </rPr>
      <t xml:space="preserve">85.000,00 </t>
    </r>
    <r>
      <rPr>
        <sz val="10"/>
        <rFont val="Arial"/>
        <family val="2"/>
      </rPr>
      <t>99.000,00</t>
    </r>
  </si>
  <si>
    <r>
      <rPr>
        <strike/>
        <sz val="10"/>
        <rFont val="Arial"/>
        <family val="2"/>
      </rPr>
      <t>68.000,00</t>
    </r>
    <r>
      <rPr>
        <sz val="10"/>
        <rFont val="Arial"/>
        <family val="2"/>
      </rPr>
      <t xml:space="preserve">  79.200,00</t>
    </r>
  </si>
  <si>
    <r>
      <rPr>
        <strike/>
        <sz val="10"/>
        <rFont val="Arial"/>
        <family val="2"/>
      </rPr>
      <t>40.000,00</t>
    </r>
    <r>
      <rPr>
        <sz val="10"/>
        <rFont val="Arial"/>
        <family val="2"/>
      </rPr>
      <t xml:space="preserve">   80.000,00</t>
    </r>
  </si>
  <si>
    <r>
      <rPr>
        <strike/>
        <sz val="10"/>
        <rFont val="Arial"/>
        <family val="2"/>
      </rPr>
      <t>32.000,00</t>
    </r>
    <r>
      <rPr>
        <sz val="10"/>
        <rFont val="Arial"/>
        <family val="2"/>
      </rPr>
      <t xml:space="preserve">  64.000,00</t>
    </r>
  </si>
  <si>
    <t xml:space="preserve">Oprema za održavanje i zaštitu </t>
  </si>
  <si>
    <t>42.</t>
  </si>
  <si>
    <r>
      <rPr>
        <strike/>
        <sz val="10"/>
        <rFont val="Arial"/>
        <family val="2"/>
      </rPr>
      <t>20.000,00</t>
    </r>
    <r>
      <rPr>
        <sz val="10"/>
        <rFont val="Arial"/>
        <family val="2"/>
      </rPr>
      <t xml:space="preserve">   60.000,00</t>
    </r>
  </si>
  <si>
    <r>
      <rPr>
        <strike/>
        <sz val="10"/>
        <rFont val="Arial"/>
        <family val="2"/>
      </rPr>
      <t>16.000,00</t>
    </r>
    <r>
      <rPr>
        <sz val="10"/>
        <rFont val="Arial"/>
        <family val="2"/>
      </rPr>
      <t xml:space="preserve">   48.000,00</t>
    </r>
  </si>
  <si>
    <r>
      <rPr>
        <strike/>
        <sz val="10"/>
        <rFont val="Arial"/>
        <family val="2"/>
      </rPr>
      <t xml:space="preserve">240.000,00 </t>
    </r>
    <r>
      <rPr>
        <sz val="10"/>
        <rFont val="Arial"/>
        <family val="2"/>
      </rPr>
      <t>250.000,00</t>
    </r>
  </si>
  <si>
    <r>
      <rPr>
        <strike/>
        <sz val="10"/>
        <rFont val="Arial"/>
        <family val="2"/>
      </rPr>
      <t>192.000,00</t>
    </r>
    <r>
      <rPr>
        <sz val="10"/>
        <rFont val="Arial"/>
        <family val="2"/>
      </rPr>
      <t xml:space="preserve"> 200.000,00</t>
    </r>
  </si>
  <si>
    <t>Zamjena dotrajalih vrata na hodniku Doma zdravlja Karlovac -18 kom na lokaciji Vladka Mačeka 48,I kat</t>
  </si>
  <si>
    <r>
      <rPr>
        <strike/>
        <sz val="10"/>
        <rFont val="Arial"/>
        <family val="2"/>
      </rPr>
      <t>31.750,00</t>
    </r>
    <r>
      <rPr>
        <sz val="10"/>
        <rFont val="Arial"/>
        <family val="2"/>
      </rPr>
      <t xml:space="preserve">  56.312,50</t>
    </r>
  </si>
  <si>
    <r>
      <rPr>
        <strike/>
        <sz val="10"/>
        <rFont val="Arial"/>
        <family val="2"/>
      </rPr>
      <t xml:space="preserve">25.400,00  </t>
    </r>
    <r>
      <rPr>
        <sz val="10"/>
        <rFont val="Arial"/>
        <family val="2"/>
      </rPr>
      <t>45.050,00</t>
    </r>
  </si>
  <si>
    <t>43.</t>
  </si>
  <si>
    <t>Park zdravlja  - dvorište Doma zdravlja Karlovac</t>
  </si>
  <si>
    <r>
      <rPr>
        <strike/>
        <sz val="10"/>
        <rFont val="Arial"/>
        <family val="2"/>
      </rPr>
      <t xml:space="preserve">60.000,00   </t>
    </r>
    <r>
      <rPr>
        <sz val="10"/>
        <rFont val="Arial"/>
        <family val="2"/>
      </rPr>
      <t>70.000,00</t>
    </r>
  </si>
  <si>
    <r>
      <rPr>
        <strike/>
        <sz val="10"/>
        <rFont val="Arial"/>
        <family val="2"/>
      </rPr>
      <t>48.000,00</t>
    </r>
    <r>
      <rPr>
        <sz val="10"/>
        <rFont val="Arial"/>
        <family val="2"/>
      </rPr>
      <t xml:space="preserve">   56.000,00</t>
    </r>
  </si>
  <si>
    <t xml:space="preserve">Premije osiguranja </t>
  </si>
  <si>
    <r>
      <rPr>
        <strike/>
        <sz val="10"/>
        <rFont val="Arial"/>
        <family val="2"/>
      </rPr>
      <t>45.000,00</t>
    </r>
    <r>
      <rPr>
        <sz val="10"/>
        <rFont val="Arial"/>
        <family val="2"/>
      </rPr>
      <t xml:space="preserve">   70.000,00</t>
    </r>
  </si>
  <si>
    <r>
      <rPr>
        <strike/>
        <sz val="10"/>
        <rFont val="Arial"/>
        <family val="2"/>
      </rPr>
      <t xml:space="preserve">45.000,00 </t>
    </r>
    <r>
      <rPr>
        <sz val="10"/>
        <rFont val="Arial"/>
        <family val="2"/>
      </rPr>
      <t xml:space="preserve"> 70.000,00</t>
    </r>
  </si>
  <si>
    <t xml:space="preserve">Na temelju članka 22. Statuta Doma zdravlja Karlovac i članka 28. Zakona o javnoj nabavi ( NN br. 120/16),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</si>
</sst>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0.0"/>
    <numFmt numFmtId="166" formatCode="#,##0\ _k_n"/>
    <numFmt numFmtId="167" formatCode="[$-41A]d\.\ mmmm\ yyyy\."/>
    <numFmt numFmtId="168" formatCode="00000"/>
    <numFmt numFmtId="169" formatCode="#,##0.0"/>
  </numFmts>
  <fonts count="41">
    <font>
      <sz val="10"/>
      <name val="Arial"/>
      <family val="0"/>
    </font>
    <font>
      <b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right"/>
    </xf>
    <xf numFmtId="4" fontId="0" fillId="0" borderId="10" xfId="0" applyNumberFormat="1" applyFont="1" applyBorder="1" applyAlignment="1">
      <alignment horizontal="right" vertical="distributed" wrapText="1"/>
    </xf>
    <xf numFmtId="0" fontId="1" fillId="0" borderId="0" xfId="0" applyFont="1" applyAlignment="1">
      <alignment/>
    </xf>
    <xf numFmtId="4" fontId="0" fillId="0" borderId="10" xfId="0" applyNumberFormat="1" applyFont="1" applyBorder="1" applyAlignment="1">
      <alignment horizontal="right" vertical="distributed"/>
    </xf>
    <xf numFmtId="4" fontId="1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4" fontId="0" fillId="0" borderId="10" xfId="0" applyNumberFormat="1" applyFont="1" applyBorder="1" applyAlignment="1">
      <alignment vertical="top" wrapText="1"/>
    </xf>
    <xf numFmtId="166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6" fontId="0" fillId="0" borderId="0" xfId="0" applyNumberFormat="1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4.421875" style="0" customWidth="1"/>
    <col min="2" max="2" width="49.140625" style="0" customWidth="1"/>
    <col min="3" max="3" width="7.7109375" style="0" customWidth="1"/>
    <col min="4" max="5" width="12.28125" style="0" customWidth="1"/>
    <col min="6" max="6" width="13.8515625" style="0" customWidth="1"/>
    <col min="7" max="7" width="17.421875" style="0" customWidth="1"/>
  </cols>
  <sheetData>
    <row r="1" spans="1:10" ht="12.75">
      <c r="A1" s="10" t="s">
        <v>49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10" t="s">
        <v>108</v>
      </c>
      <c r="B2" s="10" t="s">
        <v>112</v>
      </c>
      <c r="C2" s="10"/>
      <c r="D2" s="10"/>
      <c r="E2" s="10"/>
      <c r="F2" s="10"/>
      <c r="G2" s="10"/>
      <c r="H2" s="10"/>
      <c r="I2" s="10"/>
      <c r="J2" s="10"/>
    </row>
    <row r="3" spans="1:10" ht="12.75">
      <c r="A3" s="10" t="s">
        <v>113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2.75">
      <c r="A4" s="10"/>
      <c r="B4" s="10" t="s">
        <v>144</v>
      </c>
      <c r="C4" s="10"/>
      <c r="D4" s="10"/>
      <c r="E4" s="10"/>
      <c r="F4" s="10"/>
      <c r="G4" s="10"/>
      <c r="H4" s="10"/>
      <c r="I4" s="10"/>
      <c r="J4" s="10"/>
    </row>
    <row r="5" spans="1:10" ht="12.75">
      <c r="A5" s="10" t="s">
        <v>117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2.7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10"/>
      <c r="B7" s="33" t="s">
        <v>116</v>
      </c>
      <c r="C7" s="33"/>
      <c r="D7" s="33"/>
      <c r="E7" s="33"/>
      <c r="F7" s="33"/>
      <c r="G7" s="10"/>
      <c r="H7" s="10"/>
      <c r="I7" s="10"/>
      <c r="J7" s="10"/>
    </row>
    <row r="8" spans="1:10" ht="12.7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12.75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ht="12.75">
      <c r="A10" s="15" t="s">
        <v>2</v>
      </c>
      <c r="B10" s="15" t="s">
        <v>0</v>
      </c>
      <c r="C10" s="16" t="s">
        <v>1</v>
      </c>
      <c r="D10" s="16" t="s">
        <v>60</v>
      </c>
      <c r="E10" s="16" t="s">
        <v>63</v>
      </c>
      <c r="F10" s="16" t="s">
        <v>73</v>
      </c>
      <c r="G10" s="16" t="s">
        <v>4</v>
      </c>
      <c r="H10" s="10"/>
      <c r="I10" s="10"/>
      <c r="J10" s="10"/>
    </row>
    <row r="11" spans="1:10" ht="12.75">
      <c r="A11" s="17" t="s">
        <v>3</v>
      </c>
      <c r="B11" s="17"/>
      <c r="C11" s="17"/>
      <c r="D11" s="18" t="s">
        <v>3</v>
      </c>
      <c r="E11" s="18" t="s">
        <v>61</v>
      </c>
      <c r="F11" s="18" t="s">
        <v>74</v>
      </c>
      <c r="G11" s="18" t="s">
        <v>5</v>
      </c>
      <c r="H11" s="10"/>
      <c r="I11" s="10"/>
      <c r="J11" s="10"/>
    </row>
    <row r="12" spans="1:10" ht="12.75">
      <c r="A12" s="9"/>
      <c r="B12" s="9"/>
      <c r="C12" s="9"/>
      <c r="D12" s="9"/>
      <c r="E12" s="19" t="s">
        <v>62</v>
      </c>
      <c r="F12" s="9"/>
      <c r="G12" s="19"/>
      <c r="H12" s="10"/>
      <c r="I12" s="10"/>
      <c r="J12" s="10"/>
    </row>
    <row r="13" spans="1:10" ht="12.75">
      <c r="A13" s="1"/>
      <c r="B13" s="2" t="s">
        <v>20</v>
      </c>
      <c r="C13" s="9"/>
      <c r="D13" s="9"/>
      <c r="E13" s="9"/>
      <c r="F13" s="9"/>
      <c r="G13" s="9"/>
      <c r="H13" s="10"/>
      <c r="I13" s="10"/>
      <c r="J13" s="10"/>
    </row>
    <row r="14" spans="1:10" ht="12.75">
      <c r="A14" s="1" t="s">
        <v>72</v>
      </c>
      <c r="B14" s="1" t="s">
        <v>103</v>
      </c>
      <c r="C14" s="1">
        <v>3221</v>
      </c>
      <c r="D14" s="6"/>
      <c r="E14" s="8">
        <v>40000</v>
      </c>
      <c r="F14" s="8">
        <v>50000</v>
      </c>
      <c r="G14" s="1"/>
      <c r="H14" s="10"/>
      <c r="I14" s="10"/>
      <c r="J14" s="10"/>
    </row>
    <row r="15" spans="1:10" ht="12.75">
      <c r="A15" s="1"/>
      <c r="B15" s="3" t="s">
        <v>21</v>
      </c>
      <c r="C15" s="3">
        <v>3221</v>
      </c>
      <c r="D15" s="6"/>
      <c r="E15" s="5">
        <f>SUM(E9:E14)</f>
        <v>40000</v>
      </c>
      <c r="F15" s="5">
        <f>SUM(F9:F14)</f>
        <v>50000</v>
      </c>
      <c r="G15" s="1"/>
      <c r="H15" s="10"/>
      <c r="I15" s="10"/>
      <c r="J15" s="10"/>
    </row>
    <row r="16" spans="1:10" ht="26.25" customHeight="1">
      <c r="A16" s="1" t="s">
        <v>75</v>
      </c>
      <c r="B16" s="1" t="s">
        <v>115</v>
      </c>
      <c r="C16" s="1">
        <v>32226</v>
      </c>
      <c r="D16" s="6"/>
      <c r="E16" s="8">
        <v>44000</v>
      </c>
      <c r="F16" s="8">
        <v>55000</v>
      </c>
      <c r="G16" s="26" t="s">
        <v>109</v>
      </c>
      <c r="H16" s="10"/>
      <c r="I16" s="10"/>
      <c r="J16" s="10"/>
    </row>
    <row r="17" spans="1:10" ht="26.25" customHeight="1">
      <c r="A17" s="1" t="s">
        <v>6</v>
      </c>
      <c r="B17" s="1" t="s">
        <v>50</v>
      </c>
      <c r="C17" s="1">
        <v>32222</v>
      </c>
      <c r="D17" s="6"/>
      <c r="E17" s="27">
        <v>60800</v>
      </c>
      <c r="F17" s="27">
        <v>76000</v>
      </c>
      <c r="G17" s="26" t="s">
        <v>109</v>
      </c>
      <c r="H17" s="10"/>
      <c r="I17" s="10"/>
      <c r="J17" s="10"/>
    </row>
    <row r="18" spans="1:10" ht="22.5" customHeight="1">
      <c r="A18" s="23" t="s">
        <v>76</v>
      </c>
      <c r="B18" s="1" t="s">
        <v>51</v>
      </c>
      <c r="C18" s="1">
        <v>32222</v>
      </c>
      <c r="D18" s="6"/>
      <c r="E18" s="27">
        <v>156000</v>
      </c>
      <c r="F18" s="27">
        <v>195000</v>
      </c>
      <c r="G18" s="26" t="s">
        <v>109</v>
      </c>
      <c r="H18" s="10"/>
      <c r="I18" s="10"/>
      <c r="J18" s="10"/>
    </row>
    <row r="19" spans="1:10" ht="13.5" customHeight="1">
      <c r="A19" s="1" t="s">
        <v>78</v>
      </c>
      <c r="B19" s="1" t="s">
        <v>52</v>
      </c>
      <c r="C19" s="1">
        <v>32222</v>
      </c>
      <c r="D19" s="6"/>
      <c r="E19" s="27">
        <v>56000</v>
      </c>
      <c r="F19" s="27">
        <v>70000</v>
      </c>
      <c r="G19" s="1"/>
      <c r="H19" s="10"/>
      <c r="I19" s="10"/>
      <c r="J19" s="10"/>
    </row>
    <row r="20" spans="1:10" ht="12.75">
      <c r="A20" s="3"/>
      <c r="B20" s="3" t="s">
        <v>21</v>
      </c>
      <c r="C20" s="4">
        <v>3222</v>
      </c>
      <c r="D20" s="20"/>
      <c r="E20" s="5">
        <f>SUM(E16:E19)</f>
        <v>316800</v>
      </c>
      <c r="F20" s="5">
        <f>SUM(F16:F19)</f>
        <v>396000</v>
      </c>
      <c r="G20" s="1"/>
      <c r="H20" s="10"/>
      <c r="I20" s="10"/>
      <c r="J20" s="10"/>
    </row>
    <row r="21" spans="1:10" ht="12.75">
      <c r="A21" s="1"/>
      <c r="B21" s="1" t="s">
        <v>22</v>
      </c>
      <c r="C21" s="1"/>
      <c r="D21" s="6"/>
      <c r="E21" s="6"/>
      <c r="F21" s="6"/>
      <c r="G21" s="1"/>
      <c r="H21" s="10"/>
      <c r="I21" s="10"/>
      <c r="J21" s="10"/>
    </row>
    <row r="22" spans="1:10" ht="12.75">
      <c r="A22" s="1" t="s">
        <v>7</v>
      </c>
      <c r="B22" s="1" t="s">
        <v>77</v>
      </c>
      <c r="C22" s="1">
        <v>322310</v>
      </c>
      <c r="D22" s="6"/>
      <c r="E22" s="27">
        <v>64000</v>
      </c>
      <c r="F22" s="27">
        <v>80000</v>
      </c>
      <c r="G22" s="1"/>
      <c r="H22" s="10"/>
      <c r="I22" s="10"/>
      <c r="J22" s="10"/>
    </row>
    <row r="23" spans="1:10" ht="12.75">
      <c r="A23" s="1" t="s">
        <v>8</v>
      </c>
      <c r="B23" s="1" t="s">
        <v>99</v>
      </c>
      <c r="C23" s="1">
        <v>322310</v>
      </c>
      <c r="D23" s="6"/>
      <c r="E23" s="27">
        <v>64000</v>
      </c>
      <c r="F23" s="27">
        <v>80000</v>
      </c>
      <c r="G23" s="1"/>
      <c r="H23" s="10"/>
      <c r="I23" s="10"/>
      <c r="J23" s="10"/>
    </row>
    <row r="24" spans="1:10" ht="25.5">
      <c r="A24" s="1" t="s">
        <v>9</v>
      </c>
      <c r="B24" s="1" t="s">
        <v>80</v>
      </c>
      <c r="C24" s="1">
        <v>322311</v>
      </c>
      <c r="D24" s="6"/>
      <c r="E24" s="27" t="s">
        <v>140</v>
      </c>
      <c r="F24" s="27" t="s">
        <v>139</v>
      </c>
      <c r="G24" s="1"/>
      <c r="H24" s="10"/>
      <c r="I24" s="10"/>
      <c r="J24" s="10"/>
    </row>
    <row r="25" spans="1:10" ht="12.75">
      <c r="A25" s="1" t="s">
        <v>81</v>
      </c>
      <c r="B25" s="1" t="s">
        <v>79</v>
      </c>
      <c r="C25" s="1">
        <v>322311</v>
      </c>
      <c r="D25" s="6"/>
      <c r="E25" s="8">
        <v>96000</v>
      </c>
      <c r="F25" s="8">
        <v>120000</v>
      </c>
      <c r="G25" s="1"/>
      <c r="H25" s="10"/>
      <c r="I25" s="10"/>
      <c r="J25" s="10"/>
    </row>
    <row r="26" spans="1:10" ht="24" customHeight="1">
      <c r="A26" s="1" t="s">
        <v>82</v>
      </c>
      <c r="B26" s="1" t="s">
        <v>100</v>
      </c>
      <c r="C26" s="31">
        <v>32232</v>
      </c>
      <c r="D26" s="6"/>
      <c r="E26" s="27">
        <v>140000</v>
      </c>
      <c r="F26" s="27">
        <v>175000</v>
      </c>
      <c r="G26" s="26" t="s">
        <v>109</v>
      </c>
      <c r="H26" s="10"/>
      <c r="I26" s="10"/>
      <c r="J26" s="10"/>
    </row>
    <row r="27" spans="1:10" ht="12.75">
      <c r="A27" s="1" t="s">
        <v>10</v>
      </c>
      <c r="B27" s="1" t="s">
        <v>107</v>
      </c>
      <c r="C27" s="31">
        <v>32232</v>
      </c>
      <c r="D27" s="6"/>
      <c r="E27" s="27">
        <v>47000</v>
      </c>
      <c r="F27" s="27">
        <v>58750</v>
      </c>
      <c r="G27" s="1"/>
      <c r="H27" s="10"/>
      <c r="I27" s="10"/>
      <c r="J27" s="10"/>
    </row>
    <row r="28" spans="1:10" ht="17.25" customHeight="1">
      <c r="A28" s="1" t="s">
        <v>11</v>
      </c>
      <c r="B28" s="1" t="s">
        <v>83</v>
      </c>
      <c r="C28" s="1">
        <v>32234</v>
      </c>
      <c r="D28" s="6" t="s">
        <v>110</v>
      </c>
      <c r="E28" s="27">
        <v>394000</v>
      </c>
      <c r="F28" s="27">
        <v>492500</v>
      </c>
      <c r="G28" s="1" t="s">
        <v>85</v>
      </c>
      <c r="H28" s="10"/>
      <c r="I28" s="10"/>
      <c r="J28" s="10"/>
    </row>
    <row r="29" spans="1:10" ht="15.75" customHeight="1">
      <c r="A29" s="1" t="s">
        <v>12</v>
      </c>
      <c r="B29" s="1" t="s">
        <v>84</v>
      </c>
      <c r="C29" s="1">
        <v>32239</v>
      </c>
      <c r="D29" s="6" t="s">
        <v>110</v>
      </c>
      <c r="E29" s="27">
        <v>91000</v>
      </c>
      <c r="F29" s="27">
        <v>113750</v>
      </c>
      <c r="G29" s="1" t="s">
        <v>85</v>
      </c>
      <c r="H29" s="10"/>
      <c r="I29" s="10"/>
      <c r="J29" s="10"/>
    </row>
    <row r="30" spans="1:10" ht="12.75">
      <c r="A30" s="1"/>
      <c r="B30" s="3" t="s">
        <v>21</v>
      </c>
      <c r="C30" s="4">
        <v>3223</v>
      </c>
      <c r="D30" s="20"/>
      <c r="E30" s="5">
        <v>952000</v>
      </c>
      <c r="F30" s="5">
        <v>1190000</v>
      </c>
      <c r="G30" s="1"/>
      <c r="H30" s="10"/>
      <c r="I30" s="10"/>
      <c r="J30" s="10"/>
    </row>
    <row r="31" spans="1:10" ht="25.5">
      <c r="A31" s="1" t="s">
        <v>13</v>
      </c>
      <c r="B31" s="1" t="s">
        <v>23</v>
      </c>
      <c r="C31" s="1">
        <v>322410</v>
      </c>
      <c r="D31" s="6"/>
      <c r="E31" s="34" t="s">
        <v>119</v>
      </c>
      <c r="F31" s="32" t="s">
        <v>118</v>
      </c>
      <c r="G31" s="1"/>
      <c r="H31" s="10"/>
      <c r="I31" s="10"/>
      <c r="J31" s="10"/>
    </row>
    <row r="32" spans="1:10" ht="12.75">
      <c r="A32" s="1"/>
      <c r="B32" s="3" t="s">
        <v>21</v>
      </c>
      <c r="C32" s="4">
        <v>3224</v>
      </c>
      <c r="D32" s="20"/>
      <c r="E32" s="5">
        <v>32000</v>
      </c>
      <c r="F32" s="5">
        <v>40000</v>
      </c>
      <c r="G32" s="1"/>
      <c r="H32" s="10"/>
      <c r="I32" s="10"/>
      <c r="J32" s="10"/>
    </row>
    <row r="33" spans="1:10" ht="12.75">
      <c r="A33" s="1" t="s">
        <v>14</v>
      </c>
      <c r="B33" s="1" t="s">
        <v>24</v>
      </c>
      <c r="C33" s="1">
        <v>322510</v>
      </c>
      <c r="D33" s="6"/>
      <c r="E33" s="8">
        <v>40000</v>
      </c>
      <c r="F33" s="8">
        <v>50000</v>
      </c>
      <c r="G33" s="1"/>
      <c r="H33" s="10"/>
      <c r="I33" s="10"/>
      <c r="J33" s="10"/>
    </row>
    <row r="34" spans="1:10" ht="12.75">
      <c r="A34" s="1" t="s">
        <v>15</v>
      </c>
      <c r="B34" s="1" t="s">
        <v>25</v>
      </c>
      <c r="C34" s="1">
        <v>322520</v>
      </c>
      <c r="D34" s="6"/>
      <c r="E34" s="8">
        <v>24000</v>
      </c>
      <c r="F34" s="8">
        <v>30000</v>
      </c>
      <c r="G34" s="1"/>
      <c r="H34" s="10"/>
      <c r="I34" s="10"/>
      <c r="J34" s="10"/>
    </row>
    <row r="35" spans="1:10" ht="12.75">
      <c r="A35" s="1"/>
      <c r="B35" s="3" t="s">
        <v>21</v>
      </c>
      <c r="C35" s="4">
        <v>3225</v>
      </c>
      <c r="D35" s="20"/>
      <c r="E35" s="5">
        <f>SUM(E33:E34)</f>
        <v>64000</v>
      </c>
      <c r="F35" s="5">
        <f>SUM(F33:F34)</f>
        <v>80000</v>
      </c>
      <c r="G35" s="1"/>
      <c r="H35" s="10"/>
      <c r="I35" s="10"/>
      <c r="J35" s="10"/>
    </row>
    <row r="36" spans="1:10" ht="25.5">
      <c r="A36" s="1" t="s">
        <v>16</v>
      </c>
      <c r="B36" s="1" t="s">
        <v>47</v>
      </c>
      <c r="C36" s="1">
        <v>322710</v>
      </c>
      <c r="D36" s="6"/>
      <c r="E36" s="27" t="s">
        <v>119</v>
      </c>
      <c r="F36" s="27" t="s">
        <v>120</v>
      </c>
      <c r="G36" s="1"/>
      <c r="H36" s="10"/>
      <c r="I36" s="10"/>
      <c r="J36" s="10"/>
    </row>
    <row r="37" spans="1:10" ht="12.75">
      <c r="A37" s="1"/>
      <c r="B37" s="3" t="s">
        <v>21</v>
      </c>
      <c r="C37" s="4">
        <v>3227</v>
      </c>
      <c r="D37" s="20"/>
      <c r="E37" s="5">
        <v>32000</v>
      </c>
      <c r="F37" s="5">
        <v>40000</v>
      </c>
      <c r="G37" s="1"/>
      <c r="H37" s="10"/>
      <c r="I37" s="10"/>
      <c r="J37" s="10"/>
    </row>
    <row r="38" spans="1:10" ht="12.75">
      <c r="A38" s="1"/>
      <c r="B38" s="3" t="s">
        <v>26</v>
      </c>
      <c r="C38" s="1"/>
      <c r="D38" s="6"/>
      <c r="E38" s="8"/>
      <c r="F38" s="6"/>
      <c r="G38" s="1"/>
      <c r="H38" s="10"/>
      <c r="I38" s="10"/>
      <c r="J38" s="10"/>
    </row>
    <row r="39" spans="1:10" ht="12.75">
      <c r="A39" s="1" t="s">
        <v>17</v>
      </c>
      <c r="B39" s="1" t="s">
        <v>55</v>
      </c>
      <c r="C39" s="1">
        <v>323110</v>
      </c>
      <c r="D39" s="6"/>
      <c r="E39" s="8">
        <v>68000</v>
      </c>
      <c r="F39" s="8">
        <v>85000</v>
      </c>
      <c r="G39" s="1"/>
      <c r="H39" s="10"/>
      <c r="I39" s="10"/>
      <c r="J39" s="10"/>
    </row>
    <row r="40" spans="1:10" ht="12.75">
      <c r="A40" s="1" t="s">
        <v>18</v>
      </c>
      <c r="B40" s="1" t="s">
        <v>54</v>
      </c>
      <c r="C40" s="1">
        <v>323120</v>
      </c>
      <c r="D40" s="6"/>
      <c r="E40" s="8">
        <v>56000</v>
      </c>
      <c r="F40" s="8">
        <v>70000</v>
      </c>
      <c r="G40" s="1"/>
      <c r="H40" s="10"/>
      <c r="I40" s="10"/>
      <c r="J40" s="10"/>
    </row>
    <row r="41" spans="1:10" ht="12.75">
      <c r="A41" s="1" t="s">
        <v>19</v>
      </c>
      <c r="B41" s="1" t="s">
        <v>53</v>
      </c>
      <c r="C41" s="1">
        <v>323121</v>
      </c>
      <c r="D41" s="6"/>
      <c r="E41" s="8">
        <v>32000</v>
      </c>
      <c r="F41" s="8">
        <v>40000</v>
      </c>
      <c r="G41" s="1"/>
      <c r="H41" s="10"/>
      <c r="I41" s="10"/>
      <c r="J41" s="10"/>
    </row>
    <row r="42" spans="1:10" ht="12.75">
      <c r="A42" s="1"/>
      <c r="B42" s="3" t="s">
        <v>21</v>
      </c>
      <c r="C42" s="4">
        <v>3231</v>
      </c>
      <c r="D42" s="20"/>
      <c r="E42" s="5">
        <f>SUM(E39:E41)</f>
        <v>156000</v>
      </c>
      <c r="F42" s="5">
        <f>SUM(F39:F41)</f>
        <v>195000</v>
      </c>
      <c r="G42" s="1"/>
      <c r="H42" s="10"/>
      <c r="I42" s="10"/>
      <c r="J42" s="29"/>
    </row>
    <row r="43" spans="1:10" ht="12.75">
      <c r="A43" s="1"/>
      <c r="B43" s="3" t="s">
        <v>28</v>
      </c>
      <c r="C43" s="1"/>
      <c r="D43" s="6"/>
      <c r="E43" s="8"/>
      <c r="F43" s="6"/>
      <c r="G43" s="1"/>
      <c r="H43" s="10"/>
      <c r="I43" s="10"/>
      <c r="J43" s="10"/>
    </row>
    <row r="44" spans="1:10" ht="12.75">
      <c r="A44" s="1" t="s">
        <v>27</v>
      </c>
      <c r="B44" s="1" t="s">
        <v>105</v>
      </c>
      <c r="C44" s="1">
        <v>32321</v>
      </c>
      <c r="D44" s="6"/>
      <c r="E44" s="27">
        <v>40000</v>
      </c>
      <c r="F44" s="27">
        <v>50000</v>
      </c>
      <c r="G44" s="1"/>
      <c r="H44" s="10"/>
      <c r="I44" s="10"/>
      <c r="J44" s="10"/>
    </row>
    <row r="45" spans="1:10" ht="12.75" customHeight="1">
      <c r="A45" s="1" t="s">
        <v>86</v>
      </c>
      <c r="B45" s="1" t="s">
        <v>106</v>
      </c>
      <c r="C45" s="1">
        <v>32321</v>
      </c>
      <c r="D45" s="6"/>
      <c r="E45" s="27">
        <v>99200</v>
      </c>
      <c r="F45" s="27">
        <v>124000</v>
      </c>
      <c r="G45" s="1"/>
      <c r="H45" s="10"/>
      <c r="I45" s="10"/>
      <c r="J45" s="10"/>
    </row>
    <row r="46" spans="1:10" ht="24.75" customHeight="1">
      <c r="A46" s="1" t="s">
        <v>29</v>
      </c>
      <c r="B46" s="26" t="s">
        <v>111</v>
      </c>
      <c r="C46" s="1">
        <v>32321</v>
      </c>
      <c r="D46" s="6"/>
      <c r="E46" s="32" t="s">
        <v>114</v>
      </c>
      <c r="F46" s="32" t="s">
        <v>114</v>
      </c>
      <c r="G46" s="26" t="s">
        <v>109</v>
      </c>
      <c r="H46" s="10"/>
      <c r="I46" s="10"/>
      <c r="J46" s="10"/>
    </row>
    <row r="47" spans="1:10" ht="12.75">
      <c r="A47" s="1" t="s">
        <v>30</v>
      </c>
      <c r="B47" s="1" t="s">
        <v>104</v>
      </c>
      <c r="C47" s="1">
        <v>32322</v>
      </c>
      <c r="D47" s="6"/>
      <c r="E47" s="27">
        <v>92800</v>
      </c>
      <c r="F47" s="27">
        <v>116000</v>
      </c>
      <c r="G47" s="1"/>
      <c r="H47" s="10"/>
      <c r="I47" s="10"/>
      <c r="J47" s="10"/>
    </row>
    <row r="48" spans="1:10" ht="23.25" customHeight="1">
      <c r="A48" s="1" t="s">
        <v>31</v>
      </c>
      <c r="B48" s="1" t="s">
        <v>48</v>
      </c>
      <c r="C48" s="1">
        <v>32323</v>
      </c>
      <c r="D48" s="30"/>
      <c r="E48" s="27">
        <v>192000</v>
      </c>
      <c r="F48" s="27">
        <v>240000</v>
      </c>
      <c r="G48" s="26" t="s">
        <v>109</v>
      </c>
      <c r="H48" s="10"/>
      <c r="I48" s="10"/>
      <c r="J48" s="10"/>
    </row>
    <row r="49" spans="1:10" ht="12.75">
      <c r="A49" s="3"/>
      <c r="B49" s="3" t="s">
        <v>21</v>
      </c>
      <c r="C49" s="4">
        <v>3232</v>
      </c>
      <c r="D49" s="20"/>
      <c r="E49" s="5">
        <v>543200</v>
      </c>
      <c r="F49" s="5">
        <v>679000</v>
      </c>
      <c r="G49" s="3"/>
      <c r="H49" s="10"/>
      <c r="I49" s="10"/>
      <c r="J49" s="10"/>
    </row>
    <row r="50" spans="1:10" ht="25.5">
      <c r="A50" s="1" t="s">
        <v>32</v>
      </c>
      <c r="B50" s="1" t="s">
        <v>121</v>
      </c>
      <c r="C50" s="7">
        <v>3233</v>
      </c>
      <c r="D50" s="20"/>
      <c r="E50" s="27" t="s">
        <v>123</v>
      </c>
      <c r="F50" s="27" t="s">
        <v>122</v>
      </c>
      <c r="G50" s="3"/>
      <c r="H50" s="10"/>
      <c r="I50" s="10"/>
      <c r="J50" s="10"/>
    </row>
    <row r="51" spans="1:10" ht="12.75">
      <c r="A51" s="1"/>
      <c r="B51" s="3" t="s">
        <v>21</v>
      </c>
      <c r="C51" s="4">
        <v>3233</v>
      </c>
      <c r="D51" s="20"/>
      <c r="E51" s="35">
        <v>28000</v>
      </c>
      <c r="F51" s="35">
        <v>35000</v>
      </c>
      <c r="G51" s="3"/>
      <c r="H51" s="10"/>
      <c r="I51" s="10"/>
      <c r="J51" s="10"/>
    </row>
    <row r="52" spans="1:10" ht="12.75">
      <c r="A52" s="1"/>
      <c r="B52" s="3" t="s">
        <v>35</v>
      </c>
      <c r="C52" s="1"/>
      <c r="D52" s="6"/>
      <c r="E52" s="8"/>
      <c r="F52" s="6"/>
      <c r="G52" s="1"/>
      <c r="H52" s="10"/>
      <c r="I52" s="10"/>
      <c r="J52" s="10"/>
    </row>
    <row r="53" spans="1:10" ht="12.75">
      <c r="A53" s="1" t="s">
        <v>87</v>
      </c>
      <c r="B53" s="1" t="s">
        <v>36</v>
      </c>
      <c r="C53" s="1">
        <v>323410</v>
      </c>
      <c r="D53" s="6"/>
      <c r="E53" s="8">
        <v>73950</v>
      </c>
      <c r="F53" s="39">
        <v>85000</v>
      </c>
      <c r="G53" s="1"/>
      <c r="H53" s="10"/>
      <c r="I53" s="10"/>
      <c r="J53" s="10"/>
    </row>
    <row r="54" spans="1:10" ht="12.75">
      <c r="A54" s="1" t="s">
        <v>33</v>
      </c>
      <c r="B54" s="21" t="s">
        <v>37</v>
      </c>
      <c r="C54" s="21">
        <v>323420</v>
      </c>
      <c r="D54" s="7"/>
      <c r="E54" s="8">
        <v>39150</v>
      </c>
      <c r="F54" s="8">
        <v>45000</v>
      </c>
      <c r="G54" s="1"/>
      <c r="H54" s="10"/>
      <c r="I54" s="10"/>
      <c r="J54" s="10"/>
    </row>
    <row r="55" spans="1:10" ht="12.75">
      <c r="A55" s="1" t="s">
        <v>88</v>
      </c>
      <c r="B55" s="1" t="s">
        <v>38</v>
      </c>
      <c r="C55" s="1">
        <v>323490</v>
      </c>
      <c r="D55" s="7"/>
      <c r="E55" s="8">
        <v>35000</v>
      </c>
      <c r="F55" s="8">
        <v>35000</v>
      </c>
      <c r="G55" s="1"/>
      <c r="H55" s="10"/>
      <c r="I55" s="10"/>
      <c r="J55" s="10"/>
    </row>
    <row r="56" spans="1:10" ht="12.75">
      <c r="A56" s="1"/>
      <c r="B56" s="3" t="s">
        <v>21</v>
      </c>
      <c r="C56" s="4">
        <v>3234</v>
      </c>
      <c r="D56" s="4"/>
      <c r="E56" s="5">
        <f>SUM(E53:E55)</f>
        <v>148100</v>
      </c>
      <c r="F56" s="5">
        <f>SUM(F53:F55)</f>
        <v>165000</v>
      </c>
      <c r="G56" s="3"/>
      <c r="H56" s="10"/>
      <c r="I56" s="10"/>
      <c r="J56" s="10"/>
    </row>
    <row r="57" spans="1:10" ht="12.75">
      <c r="A57" s="3"/>
      <c r="B57" s="3" t="s">
        <v>56</v>
      </c>
      <c r="C57" s="4"/>
      <c r="D57" s="4"/>
      <c r="E57" s="8"/>
      <c r="F57" s="4"/>
      <c r="G57" s="1"/>
      <c r="H57" s="10"/>
      <c r="I57" s="10"/>
      <c r="J57" s="10"/>
    </row>
    <row r="58" spans="1:10" ht="12.75">
      <c r="A58" s="1" t="s">
        <v>34</v>
      </c>
      <c r="B58" s="1" t="s">
        <v>57</v>
      </c>
      <c r="C58" s="7">
        <v>323821</v>
      </c>
      <c r="D58" s="1"/>
      <c r="E58" s="8">
        <v>44000</v>
      </c>
      <c r="F58" s="8">
        <v>55000</v>
      </c>
      <c r="G58" s="1"/>
      <c r="H58" s="10"/>
      <c r="I58" s="10"/>
      <c r="J58" s="10"/>
    </row>
    <row r="59" spans="1:10" ht="12.75">
      <c r="A59" s="1" t="s">
        <v>90</v>
      </c>
      <c r="B59" s="1" t="s">
        <v>58</v>
      </c>
      <c r="C59" s="7">
        <v>323822</v>
      </c>
      <c r="D59" s="1"/>
      <c r="E59" s="8">
        <v>64000</v>
      </c>
      <c r="F59" s="8">
        <v>80000</v>
      </c>
      <c r="G59" s="1"/>
      <c r="H59" s="10"/>
      <c r="I59" s="10"/>
      <c r="J59" s="10"/>
    </row>
    <row r="60" spans="1:10" ht="12.75">
      <c r="A60" s="1" t="s">
        <v>91</v>
      </c>
      <c r="B60" s="1" t="s">
        <v>59</v>
      </c>
      <c r="C60" s="7">
        <v>323890</v>
      </c>
      <c r="D60" s="1"/>
      <c r="E60" s="8">
        <v>48000</v>
      </c>
      <c r="F60" s="8">
        <v>60000</v>
      </c>
      <c r="G60" s="1"/>
      <c r="H60" s="10"/>
      <c r="I60" s="10"/>
      <c r="J60" s="10"/>
    </row>
    <row r="61" spans="1:10" ht="12.75">
      <c r="A61" s="1"/>
      <c r="B61" s="3" t="s">
        <v>21</v>
      </c>
      <c r="C61" s="4">
        <v>3238</v>
      </c>
      <c r="D61" s="4"/>
      <c r="E61" s="5">
        <f>SUM(E58:E60)</f>
        <v>156000</v>
      </c>
      <c r="F61" s="5">
        <f>SUM(F58:F60)</f>
        <v>195000</v>
      </c>
      <c r="G61" s="1"/>
      <c r="H61" s="10"/>
      <c r="I61" s="10"/>
      <c r="J61" s="10"/>
    </row>
    <row r="62" spans="1:10" ht="12.75">
      <c r="A62" s="1"/>
      <c r="B62" s="3" t="s">
        <v>43</v>
      </c>
      <c r="C62" s="1"/>
      <c r="D62" s="7"/>
      <c r="E62" s="8"/>
      <c r="F62" s="7"/>
      <c r="G62" s="1"/>
      <c r="H62" s="10"/>
      <c r="I62" s="10"/>
      <c r="J62" s="10"/>
    </row>
    <row r="63" spans="1:10" ht="12.75">
      <c r="A63" s="1" t="s">
        <v>92</v>
      </c>
      <c r="B63" s="1" t="s">
        <v>64</v>
      </c>
      <c r="C63" s="1">
        <v>323940</v>
      </c>
      <c r="D63" s="7"/>
      <c r="E63" s="27">
        <v>24000</v>
      </c>
      <c r="F63" s="27">
        <v>30000</v>
      </c>
      <c r="G63" s="1"/>
      <c r="H63" s="10"/>
      <c r="I63" s="10"/>
      <c r="J63" s="10"/>
    </row>
    <row r="64" spans="1:10" ht="12.75">
      <c r="A64" s="1" t="s">
        <v>93</v>
      </c>
      <c r="B64" s="1" t="s">
        <v>65</v>
      </c>
      <c r="C64" s="1">
        <v>323950</v>
      </c>
      <c r="D64" s="7"/>
      <c r="E64" s="8">
        <v>24000</v>
      </c>
      <c r="F64" s="8">
        <v>30000</v>
      </c>
      <c r="G64" s="1"/>
      <c r="H64" s="10"/>
      <c r="I64" s="10"/>
      <c r="J64" s="10"/>
    </row>
    <row r="65" spans="1:10" ht="12.75">
      <c r="A65" s="1" t="s">
        <v>94</v>
      </c>
      <c r="B65" s="1" t="s">
        <v>44</v>
      </c>
      <c r="C65" s="1">
        <v>323990</v>
      </c>
      <c r="D65" s="7"/>
      <c r="E65" s="8">
        <v>32000</v>
      </c>
      <c r="F65" s="8">
        <v>40000</v>
      </c>
      <c r="G65" s="1"/>
      <c r="H65" s="10"/>
      <c r="I65" s="10"/>
      <c r="J65" s="10"/>
    </row>
    <row r="66" spans="1:10" ht="12.75">
      <c r="A66" s="1"/>
      <c r="B66" s="3" t="s">
        <v>21</v>
      </c>
      <c r="C66" s="4">
        <v>3239</v>
      </c>
      <c r="D66" s="4"/>
      <c r="E66" s="5">
        <f>SUM(E63:E65)</f>
        <v>80000</v>
      </c>
      <c r="F66" s="5">
        <f>SUM(F63:F65)</f>
        <v>100000</v>
      </c>
      <c r="G66" s="1"/>
      <c r="H66" s="10"/>
      <c r="I66" s="10"/>
      <c r="J66" s="10"/>
    </row>
    <row r="67" spans="1:10" ht="12.75">
      <c r="A67" s="1"/>
      <c r="B67" s="3" t="s">
        <v>66</v>
      </c>
      <c r="C67" s="4"/>
      <c r="D67" s="4"/>
      <c r="E67" s="5"/>
      <c r="F67" s="5"/>
      <c r="G67" s="1"/>
      <c r="H67" s="10"/>
      <c r="I67" s="10"/>
      <c r="J67" s="10"/>
    </row>
    <row r="68" spans="1:10" ht="12.75">
      <c r="A68" s="1" t="s">
        <v>95</v>
      </c>
      <c r="B68" s="1" t="s">
        <v>67</v>
      </c>
      <c r="C68" s="7">
        <v>324120</v>
      </c>
      <c r="D68" s="7"/>
      <c r="E68" s="8">
        <v>24000</v>
      </c>
      <c r="F68" s="8">
        <v>30000</v>
      </c>
      <c r="G68" s="1"/>
      <c r="H68" s="10"/>
      <c r="I68" s="10"/>
      <c r="J68" s="10"/>
    </row>
    <row r="69" spans="1:12" ht="12.75">
      <c r="A69" s="1"/>
      <c r="B69" s="3" t="s">
        <v>21</v>
      </c>
      <c r="C69" s="4">
        <v>3241</v>
      </c>
      <c r="D69" s="4"/>
      <c r="E69" s="5">
        <f>SUM(E68)</f>
        <v>24000</v>
      </c>
      <c r="F69" s="5">
        <f>SUM(F68)</f>
        <v>30000</v>
      </c>
      <c r="G69" s="1"/>
      <c r="H69" s="10"/>
      <c r="I69" s="10"/>
      <c r="J69" s="10"/>
      <c r="L69" s="28"/>
    </row>
    <row r="70" spans="1:10" ht="12.75">
      <c r="A70" s="1"/>
      <c r="B70" s="3" t="s">
        <v>68</v>
      </c>
      <c r="C70" s="7"/>
      <c r="D70" s="4"/>
      <c r="E70" s="5"/>
      <c r="F70" s="5"/>
      <c r="G70" s="1"/>
      <c r="H70" s="10"/>
      <c r="I70" s="10"/>
      <c r="J70" s="10"/>
    </row>
    <row r="71" spans="1:10" ht="12.75">
      <c r="A71" s="1"/>
      <c r="B71" s="1" t="s">
        <v>45</v>
      </c>
      <c r="C71" s="1"/>
      <c r="D71" s="7"/>
      <c r="E71" s="8"/>
      <c r="F71" s="7"/>
      <c r="G71" s="1"/>
      <c r="H71" s="10"/>
      <c r="I71" s="10"/>
      <c r="J71" s="10"/>
    </row>
    <row r="72" spans="1:10" ht="25.5">
      <c r="A72" s="1" t="s">
        <v>39</v>
      </c>
      <c r="B72" s="1" t="s">
        <v>141</v>
      </c>
      <c r="C72" s="1">
        <v>32921</v>
      </c>
      <c r="D72" s="7"/>
      <c r="E72" s="27" t="s">
        <v>143</v>
      </c>
      <c r="F72" s="27" t="s">
        <v>142</v>
      </c>
      <c r="G72" s="1"/>
      <c r="H72" s="10"/>
      <c r="I72" s="10"/>
      <c r="J72" s="10"/>
    </row>
    <row r="73" spans="1:10" ht="12.75">
      <c r="A73" s="1"/>
      <c r="B73" s="3" t="s">
        <v>21</v>
      </c>
      <c r="C73" s="4">
        <v>3292</v>
      </c>
      <c r="D73" s="7"/>
      <c r="E73" s="5">
        <v>53000</v>
      </c>
      <c r="F73" s="5">
        <v>53000</v>
      </c>
      <c r="G73" s="1"/>
      <c r="H73" s="10"/>
      <c r="I73" s="10"/>
      <c r="J73" s="10"/>
    </row>
    <row r="74" spans="1:10" ht="12.75">
      <c r="A74" s="1"/>
      <c r="B74" s="2" t="s">
        <v>69</v>
      </c>
      <c r="C74" s="1"/>
      <c r="D74" s="7"/>
      <c r="E74" s="5"/>
      <c r="F74" s="5"/>
      <c r="G74" s="1"/>
      <c r="H74" s="10"/>
      <c r="I74" s="10"/>
      <c r="J74" s="10"/>
    </row>
    <row r="75" spans="1:10" ht="25.5">
      <c r="A75" s="1" t="s">
        <v>40</v>
      </c>
      <c r="B75" s="1" t="s">
        <v>70</v>
      </c>
      <c r="C75" s="1">
        <v>422120</v>
      </c>
      <c r="D75" s="7"/>
      <c r="E75" s="27" t="s">
        <v>125</v>
      </c>
      <c r="F75" s="27" t="s">
        <v>124</v>
      </c>
      <c r="G75" s="1"/>
      <c r="H75" s="10"/>
      <c r="I75" s="10"/>
      <c r="J75" s="10"/>
    </row>
    <row r="76" spans="1:15" ht="12.75">
      <c r="A76" s="1"/>
      <c r="B76" s="2" t="s">
        <v>21</v>
      </c>
      <c r="C76" s="4">
        <v>4221</v>
      </c>
      <c r="D76" s="7"/>
      <c r="E76" s="5">
        <v>79200</v>
      </c>
      <c r="F76" s="5">
        <v>99000</v>
      </c>
      <c r="G76" s="1"/>
      <c r="H76" s="10"/>
      <c r="I76" s="10"/>
      <c r="J76" s="10"/>
      <c r="O76" s="25"/>
    </row>
    <row r="77" spans="1:15" ht="25.5">
      <c r="A77" s="1" t="s">
        <v>41</v>
      </c>
      <c r="B77" s="9" t="s">
        <v>128</v>
      </c>
      <c r="C77" s="7">
        <v>4223</v>
      </c>
      <c r="D77" s="36"/>
      <c r="E77" s="27" t="s">
        <v>131</v>
      </c>
      <c r="F77" s="27" t="s">
        <v>130</v>
      </c>
      <c r="G77" s="1"/>
      <c r="H77" s="10"/>
      <c r="I77" s="10"/>
      <c r="J77" s="10"/>
      <c r="O77" s="25"/>
    </row>
    <row r="78" spans="1:15" ht="12.75">
      <c r="A78" s="1"/>
      <c r="B78" s="2" t="s">
        <v>21</v>
      </c>
      <c r="C78" s="4">
        <v>4223</v>
      </c>
      <c r="D78" s="38"/>
      <c r="E78" s="35">
        <v>48000</v>
      </c>
      <c r="F78" s="35">
        <v>60000</v>
      </c>
      <c r="G78" s="1"/>
      <c r="H78" s="10"/>
      <c r="I78" s="10"/>
      <c r="J78" s="10"/>
      <c r="O78" s="25"/>
    </row>
    <row r="79" spans="1:10" ht="25.5">
      <c r="A79" s="1" t="s">
        <v>96</v>
      </c>
      <c r="B79" s="9" t="s">
        <v>101</v>
      </c>
      <c r="C79" s="7">
        <v>42241</v>
      </c>
      <c r="D79" s="7"/>
      <c r="E79" s="27" t="s">
        <v>127</v>
      </c>
      <c r="F79" s="27" t="s">
        <v>126</v>
      </c>
      <c r="G79" s="1"/>
      <c r="H79" s="10"/>
      <c r="I79" s="10"/>
      <c r="J79" s="10"/>
    </row>
    <row r="80" spans="1:11" ht="12.75">
      <c r="A80" s="1"/>
      <c r="B80" s="3" t="s">
        <v>21</v>
      </c>
      <c r="C80" s="4">
        <v>4224</v>
      </c>
      <c r="D80" s="7"/>
      <c r="E80" s="5">
        <v>64000</v>
      </c>
      <c r="F80" s="5">
        <v>80000</v>
      </c>
      <c r="G80" s="1"/>
      <c r="H80" s="10"/>
      <c r="I80" s="10"/>
      <c r="J80" s="10"/>
      <c r="K80" s="24"/>
    </row>
    <row r="81" spans="1:10" ht="25.5">
      <c r="A81" s="1" t="s">
        <v>42</v>
      </c>
      <c r="B81" s="1" t="s">
        <v>102</v>
      </c>
      <c r="C81" s="7">
        <v>4231</v>
      </c>
      <c r="D81" s="7"/>
      <c r="E81" s="27" t="s">
        <v>133</v>
      </c>
      <c r="F81" s="27" t="s">
        <v>132</v>
      </c>
      <c r="G81" s="26" t="s">
        <v>109</v>
      </c>
      <c r="H81" s="10"/>
      <c r="I81" s="10"/>
      <c r="J81" s="10"/>
    </row>
    <row r="82" spans="1:10" ht="12.75">
      <c r="A82" s="1"/>
      <c r="B82" s="3" t="s">
        <v>21</v>
      </c>
      <c r="C82" s="4">
        <v>4231</v>
      </c>
      <c r="D82" s="7"/>
      <c r="E82" s="5">
        <v>200000</v>
      </c>
      <c r="F82" s="5">
        <v>250000</v>
      </c>
      <c r="G82" s="1"/>
      <c r="H82" s="10"/>
      <c r="I82" s="10"/>
      <c r="J82" s="10"/>
    </row>
    <row r="83" spans="1:10" ht="12.75">
      <c r="A83" s="1"/>
      <c r="B83" s="3" t="s">
        <v>89</v>
      </c>
      <c r="C83" s="4"/>
      <c r="D83" s="7"/>
      <c r="E83" s="5"/>
      <c r="F83" s="5"/>
      <c r="G83" s="1"/>
      <c r="H83" s="10"/>
      <c r="I83" s="10"/>
      <c r="J83" s="10"/>
    </row>
    <row r="84" spans="1:10" ht="24.75" customHeight="1">
      <c r="A84" s="1" t="s">
        <v>129</v>
      </c>
      <c r="B84" s="26" t="s">
        <v>134</v>
      </c>
      <c r="C84" s="1">
        <v>45111</v>
      </c>
      <c r="D84" s="7"/>
      <c r="E84" s="27" t="s">
        <v>136</v>
      </c>
      <c r="F84" s="27" t="s">
        <v>135</v>
      </c>
      <c r="G84" s="1"/>
      <c r="H84" s="10"/>
      <c r="I84" s="10"/>
      <c r="J84" s="10"/>
    </row>
    <row r="85" spans="1:10" ht="24.75" customHeight="1">
      <c r="A85" s="1" t="s">
        <v>137</v>
      </c>
      <c r="B85" s="26" t="s">
        <v>138</v>
      </c>
      <c r="C85" s="1">
        <v>45111</v>
      </c>
      <c r="D85" s="7"/>
      <c r="E85" s="27">
        <v>72000</v>
      </c>
      <c r="F85" s="37">
        <v>90000</v>
      </c>
      <c r="G85" s="1"/>
      <c r="H85" s="10"/>
      <c r="I85" s="10"/>
      <c r="J85" s="10"/>
    </row>
    <row r="86" spans="1:10" ht="12.75">
      <c r="A86" s="1"/>
      <c r="B86" s="3" t="s">
        <v>21</v>
      </c>
      <c r="C86" s="4">
        <v>4511</v>
      </c>
      <c r="D86" s="7"/>
      <c r="E86" s="5">
        <v>117050</v>
      </c>
      <c r="F86" s="5">
        <v>146312.5</v>
      </c>
      <c r="G86" s="1"/>
      <c r="H86" s="10"/>
      <c r="I86" s="10"/>
      <c r="J86" s="10"/>
    </row>
    <row r="87" spans="1:10" ht="12.75">
      <c r="A87" s="1"/>
      <c r="B87" s="3" t="s">
        <v>46</v>
      </c>
      <c r="C87" s="1"/>
      <c r="D87" s="1"/>
      <c r="E87" s="8">
        <f>SUM(E86+E82+E80+E78+E76+E73+E69+E66+E61+E56+E51+E49+E42+E37+E35+E32+E30+E20+E15)</f>
        <v>3133350</v>
      </c>
      <c r="F87" s="8">
        <f>SUM(F86+F82+F80+F78+F76+F73+F69+F66+F61+F56+F51+F49+F42+F37+F35+F32+F30+F20+F15)</f>
        <v>3883312.5</v>
      </c>
      <c r="G87" s="1"/>
      <c r="H87" s="10"/>
      <c r="I87" s="10"/>
      <c r="J87" s="10"/>
    </row>
    <row r="88" spans="1:10" ht="12.75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ht="12.75">
      <c r="A89" s="10"/>
      <c r="B89" s="22" t="s">
        <v>71</v>
      </c>
      <c r="C89" s="11"/>
      <c r="D89" s="12"/>
      <c r="E89" s="13"/>
      <c r="F89" s="14"/>
      <c r="G89" s="14"/>
      <c r="H89" s="10"/>
      <c r="I89" s="10"/>
      <c r="J89" s="10"/>
    </row>
    <row r="90" spans="1:10" ht="12.75">
      <c r="A90" s="10"/>
      <c r="B90" s="10"/>
      <c r="C90" s="11"/>
      <c r="D90" s="12"/>
      <c r="E90" s="13"/>
      <c r="F90" s="14"/>
      <c r="G90" s="10"/>
      <c r="H90" s="10"/>
      <c r="I90" s="10"/>
      <c r="J90" s="10"/>
    </row>
    <row r="91" spans="1:10" ht="12.75">
      <c r="A91" s="10"/>
      <c r="B91" s="10"/>
      <c r="C91" s="11"/>
      <c r="D91" s="12"/>
      <c r="E91" s="13"/>
      <c r="F91" s="10" t="s">
        <v>97</v>
      </c>
      <c r="G91" s="10"/>
      <c r="H91" s="10"/>
      <c r="I91" s="10"/>
      <c r="J91" s="10"/>
    </row>
    <row r="92" spans="1:10" ht="12.75">
      <c r="A92" s="10"/>
      <c r="B92" s="10"/>
      <c r="C92" s="11"/>
      <c r="D92" s="12"/>
      <c r="E92" s="13"/>
      <c r="F92" s="10" t="s">
        <v>98</v>
      </c>
      <c r="G92" s="10"/>
      <c r="H92" s="10"/>
      <c r="I92" s="10"/>
      <c r="J92" s="10"/>
    </row>
    <row r="93" spans="1:10" ht="12.75">
      <c r="A93" s="10"/>
      <c r="B93" s="10"/>
      <c r="C93" s="11"/>
      <c r="D93" s="12"/>
      <c r="E93" s="13"/>
      <c r="F93" s="40"/>
      <c r="G93" s="40"/>
      <c r="H93" s="10"/>
      <c r="I93" s="10"/>
      <c r="J93" s="10"/>
    </row>
    <row r="94" spans="1:10" ht="12.75">
      <c r="A94" s="10"/>
      <c r="B94" s="10"/>
      <c r="C94" s="11"/>
      <c r="D94" s="12"/>
      <c r="E94" s="13"/>
      <c r="F94" s="41"/>
      <c r="G94" s="41"/>
      <c r="H94" s="10"/>
      <c r="I94" s="10"/>
      <c r="J94" s="10"/>
    </row>
    <row r="95" spans="2:8" ht="12.75">
      <c r="B95" s="10"/>
      <c r="C95" s="11"/>
      <c r="D95" s="12"/>
      <c r="E95" s="13"/>
      <c r="F95" s="42"/>
      <c r="G95" s="42"/>
      <c r="H95" s="10"/>
    </row>
    <row r="96" spans="2:8" ht="12.75">
      <c r="B96" s="10"/>
      <c r="C96" s="11"/>
      <c r="D96" s="12"/>
      <c r="E96" s="13"/>
      <c r="F96" s="42"/>
      <c r="G96" s="42"/>
      <c r="H96" s="10"/>
    </row>
    <row r="97" spans="2:8" ht="12.75">
      <c r="B97" s="10"/>
      <c r="C97" s="11"/>
      <c r="D97" s="12"/>
      <c r="E97" s="13"/>
      <c r="F97" s="14"/>
      <c r="G97" s="14"/>
      <c r="H97" s="10"/>
    </row>
    <row r="98" spans="2:8" ht="12.75">
      <c r="B98" s="10"/>
      <c r="C98" s="11"/>
      <c r="D98" s="12"/>
      <c r="E98" s="13"/>
      <c r="F98" s="14"/>
      <c r="G98" s="14"/>
      <c r="H98" s="10"/>
    </row>
  </sheetData>
  <sheetProtection/>
  <mergeCells count="2">
    <mergeCell ref="F93:G94"/>
    <mergeCell ref="F95:G96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421875" style="0" customWidth="1"/>
    <col min="4" max="4" width="10.7109375" style="0" bestFit="1" customWidth="1"/>
    <col min="5" max="6" width="10.421875" style="0" bestFit="1" customWidth="1"/>
  </cols>
  <sheetData/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DOM ZDRAVLJA VOJNIĆ</dc:title>
  <dc:subject>PLAN NABAVE </dc:subject>
  <dc:creator>Dom zdravlja Vojnić</dc:creator>
  <cp:keywords/>
  <dc:description/>
  <cp:lastModifiedBy>Korisnik</cp:lastModifiedBy>
  <cp:lastPrinted>2017-06-08T05:13:41Z</cp:lastPrinted>
  <dcterms:created xsi:type="dcterms:W3CDTF">2012-02-28T13:04:51Z</dcterms:created>
  <dcterms:modified xsi:type="dcterms:W3CDTF">2017-06-08T05:13:58Z</dcterms:modified>
  <cp:category/>
  <cp:version/>
  <cp:contentType/>
  <cp:contentStatus/>
</cp:coreProperties>
</file>